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. PREE\PREE5000\6_Modelos_plantillas\"/>
    </mc:Choice>
  </mc:AlternateContent>
  <xr:revisionPtr revIDLastSave="0" documentId="8_{24DB3E54-C4B6-4F55-A5C8-C14711C5E108}" xr6:coauthVersionLast="47" xr6:coauthVersionMax="47" xr10:uidLastSave="{00000000-0000-0000-0000-000000000000}"/>
  <bookViews>
    <workbookView xWindow="-28920" yWindow="1035" windowWidth="29040" windowHeight="15720" xr2:uid="{00000000-000D-0000-FFFF-FFFF00000000}"/>
  </bookViews>
  <sheets>
    <sheet name="FACTURAS" sheetId="10" r:id="rId1"/>
    <sheet name="CERTIFICACIONE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9" l="1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R125" i="9"/>
  <c r="S125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E142" i="9"/>
  <c r="F142" i="9"/>
  <c r="G142" i="9"/>
  <c r="H142" i="9"/>
  <c r="I142" i="9"/>
  <c r="J142" i="9"/>
  <c r="K142" i="9"/>
  <c r="L142" i="9"/>
  <c r="M142" i="9"/>
  <c r="N142" i="9"/>
  <c r="O142" i="9"/>
  <c r="P142" i="9"/>
  <c r="Q142" i="9"/>
  <c r="R142" i="9"/>
  <c r="S142" i="9"/>
  <c r="D144" i="9"/>
  <c r="D145" i="9"/>
  <c r="D146" i="9"/>
  <c r="D147" i="9"/>
  <c r="D148" i="9"/>
  <c r="D149" i="9"/>
  <c r="D150" i="9"/>
  <c r="D151" i="9"/>
  <c r="D153" i="9"/>
  <c r="D154" i="9"/>
  <c r="D155" i="9"/>
  <c r="D156" i="9"/>
  <c r="D157" i="9"/>
  <c r="D158" i="9"/>
  <c r="E159" i="9"/>
  <c r="F159" i="9"/>
  <c r="G159" i="9"/>
  <c r="H159" i="9"/>
  <c r="I159" i="9"/>
  <c r="J159" i="9"/>
  <c r="K159" i="9"/>
  <c r="L159" i="9"/>
  <c r="M159" i="9"/>
  <c r="N159" i="9"/>
  <c r="O159" i="9"/>
  <c r="P159" i="9"/>
  <c r="Q159" i="9"/>
  <c r="R159" i="9"/>
  <c r="S159" i="9"/>
  <c r="E163" i="9"/>
  <c r="F163" i="9"/>
  <c r="G163" i="9"/>
  <c r="H163" i="9"/>
  <c r="I163" i="9"/>
  <c r="J163" i="9"/>
  <c r="K163" i="9"/>
  <c r="L163" i="9"/>
  <c r="M163" i="9"/>
  <c r="N163" i="9"/>
  <c r="O163" i="9"/>
  <c r="P163" i="9"/>
  <c r="Q163" i="9"/>
  <c r="R163" i="9"/>
  <c r="S163" i="9"/>
  <c r="D11" i="9"/>
  <c r="D12" i="9"/>
  <c r="D13" i="9"/>
  <c r="D15" i="9"/>
  <c r="D16" i="9"/>
  <c r="D17" i="9"/>
  <c r="D18" i="9"/>
  <c r="D19" i="9"/>
  <c r="D28" i="9"/>
  <c r="D29" i="9"/>
  <c r="D31" i="9"/>
  <c r="D32" i="9"/>
  <c r="D33" i="9"/>
  <c r="D34" i="9"/>
  <c r="D35" i="9"/>
  <c r="D36" i="9"/>
  <c r="S34" i="10"/>
  <c r="K30" i="10"/>
  <c r="K26" i="10"/>
  <c r="I30" i="10"/>
  <c r="I26" i="10"/>
  <c r="U30" i="10"/>
  <c r="U26" i="10"/>
  <c r="G34" i="10"/>
  <c r="U22" i="10"/>
  <c r="K22" i="10"/>
  <c r="I22" i="10"/>
  <c r="L18" i="10"/>
  <c r="I18" i="10"/>
  <c r="K18" i="10" s="1"/>
  <c r="U10" i="10"/>
  <c r="L14" i="10"/>
  <c r="L6" i="10"/>
  <c r="I14" i="10"/>
  <c r="D91" i="9" l="1"/>
  <c r="D159" i="9"/>
  <c r="D125" i="9"/>
  <c r="D142" i="9"/>
  <c r="D108" i="9"/>
  <c r="D74" i="9"/>
  <c r="L34" i="10"/>
  <c r="M22" i="10"/>
  <c r="M30" i="10"/>
  <c r="M26" i="10"/>
  <c r="M18" i="10"/>
  <c r="K14" i="10"/>
  <c r="M14" i="10" s="1"/>
  <c r="K10" i="10"/>
  <c r="I10" i="10"/>
  <c r="K6" i="10"/>
  <c r="I6" i="10"/>
  <c r="M6" i="10" s="1"/>
  <c r="K34" i="10" l="1"/>
  <c r="I34" i="10"/>
  <c r="M10" i="10"/>
  <c r="M34" i="10" s="1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E23" i="9"/>
  <c r="D49" i="9"/>
  <c r="D50" i="9"/>
  <c r="D51" i="9"/>
  <c r="D52" i="9"/>
  <c r="D53" i="9"/>
  <c r="D54" i="9"/>
  <c r="D55" i="9"/>
  <c r="D56" i="9"/>
  <c r="D47" i="9"/>
  <c r="D46" i="9"/>
  <c r="D45" i="9"/>
  <c r="D44" i="9"/>
  <c r="D43" i="9"/>
  <c r="D42" i="9"/>
  <c r="D39" i="9"/>
  <c r="D38" i="9"/>
  <c r="D37" i="9"/>
  <c r="D26" i="9"/>
  <c r="D25" i="9"/>
  <c r="D10" i="9"/>
  <c r="D20" i="9"/>
  <c r="D21" i="9"/>
  <c r="D22" i="9"/>
  <c r="U6" i="10" l="1"/>
  <c r="U18" i="10"/>
  <c r="U14" i="10"/>
  <c r="D163" i="9"/>
  <c r="E179" i="9"/>
  <c r="D179" i="9"/>
  <c r="U34" i="10" l="1"/>
  <c r="D57" i="9"/>
  <c r="D40" i="9"/>
  <c r="D23" i="9"/>
  <c r="D161" i="9" l="1"/>
</calcChain>
</file>

<file path=xl/sharedStrings.xml><?xml version="1.0" encoding="utf-8"?>
<sst xmlns="http://schemas.openxmlformats.org/spreadsheetml/2006/main" count="222" uniqueCount="119">
  <si>
    <t>Coste</t>
  </si>
  <si>
    <t>1.01</t>
  </si>
  <si>
    <t>1.02</t>
  </si>
  <si>
    <t>1.03</t>
  </si>
  <si>
    <t>2.01</t>
  </si>
  <si>
    <t>2.02</t>
  </si>
  <si>
    <t>2.03</t>
  </si>
  <si>
    <t>4.01</t>
  </si>
  <si>
    <t>No elegible</t>
  </si>
  <si>
    <t>4.02</t>
  </si>
  <si>
    <t>5.01</t>
  </si>
  <si>
    <t>Total certificación</t>
  </si>
  <si>
    <t>Honorarios</t>
  </si>
  <si>
    <t>Redacción Proyecto</t>
  </si>
  <si>
    <t>Dirección Obra</t>
  </si>
  <si>
    <t>ECCE</t>
  </si>
  <si>
    <t>Cartel</t>
  </si>
  <si>
    <t>Honorarios Facturados</t>
  </si>
  <si>
    <t>4.03</t>
  </si>
  <si>
    <t>5.02</t>
  </si>
  <si>
    <t>5.03</t>
  </si>
  <si>
    <t>6.01</t>
  </si>
  <si>
    <t>6.02</t>
  </si>
  <si>
    <t>6.03</t>
  </si>
  <si>
    <t>7.01</t>
  </si>
  <si>
    <t>7.02</t>
  </si>
  <si>
    <t>7.03</t>
  </si>
  <si>
    <t>8.01</t>
  </si>
  <si>
    <t>8.02</t>
  </si>
  <si>
    <t>8.03</t>
  </si>
  <si>
    <t>9.01</t>
  </si>
  <si>
    <t>9.02</t>
  </si>
  <si>
    <t>9.03</t>
  </si>
  <si>
    <t>Total Partidas Obra</t>
  </si>
  <si>
    <t>Gestión ayuda</t>
  </si>
  <si>
    <t>nombre partida</t>
  </si>
  <si>
    <t>nº de Partida</t>
  </si>
  <si>
    <t>Certificación Energética</t>
  </si>
  <si>
    <t>Certif. 1</t>
  </si>
  <si>
    <t>Certif. 2</t>
  </si>
  <si>
    <t>Certif. 3</t>
  </si>
  <si>
    <t>Certif. 4</t>
  </si>
  <si>
    <t>Certif. 5</t>
  </si>
  <si>
    <t>Certif. 6</t>
  </si>
  <si>
    <t>Certif. 7</t>
  </si>
  <si>
    <t>Certif. 8</t>
  </si>
  <si>
    <t>Certif. 10</t>
  </si>
  <si>
    <t>Certif. 11</t>
  </si>
  <si>
    <t>Certif. 12</t>
  </si>
  <si>
    <t>Certif. 13</t>
  </si>
  <si>
    <t>Ejemplo: CIERRE PERIMETRAL…………………………..</t>
  </si>
  <si>
    <t>Ejemplo: ADECUACION DE ACCESOS…………………………………</t>
  </si>
  <si>
    <t>CAPITULO 1</t>
  </si>
  <si>
    <t>CAPITULO 2</t>
  </si>
  <si>
    <t>CAPITULO 9</t>
  </si>
  <si>
    <t>CAPITULO 8</t>
  </si>
  <si>
    <t>CAPITULO 7</t>
  </si>
  <si>
    <t>CAPITULO 6</t>
  </si>
  <si>
    <t>CAPITULO 5</t>
  </si>
  <si>
    <t>CAPITULO 4</t>
  </si>
  <si>
    <t>Cifras en Euros (€)</t>
  </si>
  <si>
    <t>Elegible obtenido de presupuesto o informe justificativo aprobado (*)</t>
  </si>
  <si>
    <t>(*) Teniendo en cuenta que el importe elegible no puede ser superior al aprobado en la resolución de la concesión de la ayuda</t>
  </si>
  <si>
    <t xml:space="preserve">Concepto </t>
  </si>
  <si>
    <t>NIF emisor</t>
  </si>
  <si>
    <t>Emisor</t>
  </si>
  <si>
    <t>Base Imponible*     (€)</t>
  </si>
  <si>
    <t>* Tras la aplicación de descuentos, si procede.</t>
  </si>
  <si>
    <t>Fecha cargo en cuenta ***</t>
  </si>
  <si>
    <t>Fecha vencimiento</t>
  </si>
  <si>
    <t>25% transferencia</t>
  </si>
  <si>
    <t>25% cheque</t>
  </si>
  <si>
    <t>N.º efecto</t>
  </si>
  <si>
    <t>** transferencia, recibo domiciliado, cheque, letra de cambio aceptada, pagaré…</t>
  </si>
  <si>
    <t>transferencia</t>
  </si>
  <si>
    <t>Número de cuenta titularidad del beneficiario de la ayuda</t>
  </si>
  <si>
    <t xml:space="preserve">Datos aportados de los justificantes de pagos realizados </t>
  </si>
  <si>
    <t>Datos aportados de las facturas emitidas</t>
  </si>
  <si>
    <t xml:space="preserve">Importe pagado (€) </t>
  </si>
  <si>
    <t xml:space="preserve">  </t>
  </si>
  <si>
    <t>25% recibo domicil.</t>
  </si>
  <si>
    <t>Modo de pago **</t>
  </si>
  <si>
    <t>Fecha      emisión</t>
  </si>
  <si>
    <t>Importe pagado (€)</t>
  </si>
  <si>
    <t>Pago número</t>
  </si>
  <si>
    <t>*** fecha valor de la transferencia, del cargo del recibo domiciliado, del descuento del efecto…</t>
  </si>
  <si>
    <r>
      <t>+ Importe</t>
    </r>
    <r>
      <rPr>
        <b/>
        <sz val="11"/>
        <color theme="1"/>
        <rFont val="Calibri"/>
        <family val="2"/>
      </rPr>
      <t> </t>
    </r>
    <r>
      <rPr>
        <b/>
        <sz val="11"/>
        <color rgb="FF000000"/>
        <rFont val="Calibri"/>
        <family val="2"/>
      </rPr>
      <t>IVA        (€)</t>
    </r>
  </si>
  <si>
    <t xml:space="preserve"> = Importe a pagar (€)</t>
  </si>
  <si>
    <t>tipo IVA     (%)</t>
  </si>
  <si>
    <t>tipo IRPF    (%)</t>
  </si>
  <si>
    <t>N.º factura</t>
  </si>
  <si>
    <t xml:space="preserve"> - Retención a cuenta del IRPF     (€)</t>
  </si>
  <si>
    <t xml:space="preserve"> - Retención buena ejecución (Garantía)</t>
  </si>
  <si>
    <t>Certif. Final</t>
  </si>
  <si>
    <t>AXXXXXX</t>
  </si>
  <si>
    <t>BXXXXXXX</t>
  </si>
  <si>
    <t>XXXXXXXH</t>
  </si>
  <si>
    <t>XXXXXXXX, S.L.</t>
  </si>
  <si>
    <t>XXXXXXX, S.A.</t>
  </si>
  <si>
    <t>ESXXXXXXXXXXXXXXXXXX</t>
  </si>
  <si>
    <t>X.01</t>
  </si>
  <si>
    <t>X.02</t>
  </si>
  <si>
    <t>X.03</t>
  </si>
  <si>
    <t>Certif. 9</t>
  </si>
  <si>
    <t>Certif. 14</t>
  </si>
  <si>
    <t xml:space="preserve">EJ: HONOR. SEGUR. Y SALUD </t>
  </si>
  <si>
    <t>EJ: HONORARIOS INFORME ECCE</t>
  </si>
  <si>
    <t>EJ: CERTIFICACION X SEGÚN PRESUPUESTO XX/201X DE XX/XX/201X REFORMA SALA CALDERAS</t>
  </si>
  <si>
    <t>EJ: CERTIFICACION X SEGÚN PRESUPUESTO XXX/201X DE XX/XX/201X REHABILITACIÓN FACHADAS</t>
  </si>
  <si>
    <t xml:space="preserve">EJ: HONORARIOS DIRECCIÓN DE OBRA </t>
  </si>
  <si>
    <t>XXXXXX</t>
  </si>
  <si>
    <t>XX XXXXX</t>
  </si>
  <si>
    <t>X X 0XXXX</t>
  </si>
  <si>
    <t>XXX/202X</t>
  </si>
  <si>
    <t>XX/XX/202X</t>
  </si>
  <si>
    <t>CAPITULO X</t>
  </si>
  <si>
    <t>50% transferencia</t>
  </si>
  <si>
    <r>
      <rPr>
        <sz val="11"/>
        <color theme="1"/>
        <rFont val="Calibri"/>
        <family val="2"/>
      </rPr>
      <t>Nº EXPTE. PREE 5000</t>
    </r>
    <r>
      <rPr>
        <b/>
        <sz val="11"/>
        <color theme="1"/>
        <rFont val="Calibri"/>
        <family val="2"/>
      </rPr>
      <t>: #XXXX</t>
    </r>
  </si>
  <si>
    <t>Fecha y firma del beneficiario del incentivo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</si>
</sst>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B05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9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9"/>
      <color rgb="FFFF0000"/>
      <name val="Calibri"/>
      <family val="2"/>
    </font>
    <font>
      <sz val="9"/>
      <color rgb="FF0000FF"/>
      <name val="Arial"/>
      <family val="2"/>
    </font>
    <font>
      <sz val="9"/>
      <color rgb="FF0000FF"/>
      <name val="Calibri"/>
      <family val="2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EF67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F6E4A4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00FFFF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168">
    <xf numFmtId="0" fontId="0" fillId="0" borderId="0" xfId="0"/>
    <xf numFmtId="0" fontId="2" fillId="0" borderId="10" xfId="0" applyFont="1" applyBorder="1" applyAlignment="1">
      <alignment horizontal="center"/>
    </xf>
    <xf numFmtId="4" fontId="4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/>
    </xf>
    <xf numFmtId="0" fontId="12" fillId="7" borderId="9" xfId="0" applyFont="1" applyFill="1" applyBorder="1" applyAlignment="1">
      <alignment horizontal="center" vertical="center" wrapText="1"/>
    </xf>
    <xf numFmtId="4" fontId="12" fillId="8" borderId="9" xfId="0" applyNumberFormat="1" applyFont="1" applyFill="1" applyBorder="1"/>
    <xf numFmtId="0" fontId="13" fillId="0" borderId="16" xfId="0" applyFont="1" applyBorder="1" applyAlignment="1">
      <alignment horizontal="right"/>
    </xf>
    <xf numFmtId="0" fontId="13" fillId="0" borderId="22" xfId="0" applyFont="1" applyBorder="1" applyAlignment="1">
      <alignment horizontal="right"/>
    </xf>
    <xf numFmtId="0" fontId="0" fillId="0" borderId="22" xfId="0" applyBorder="1"/>
    <xf numFmtId="0" fontId="3" fillId="0" borderId="22" xfId="0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0" applyFont="1" applyBorder="1"/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2" fillId="0" borderId="0" xfId="0" applyFont="1"/>
    <xf numFmtId="164" fontId="2" fillId="0" borderId="15" xfId="0" applyNumberFormat="1" applyFont="1" applyBorder="1"/>
    <xf numFmtId="164" fontId="2" fillId="0" borderId="0" xfId="0" applyNumberFormat="1" applyFont="1"/>
    <xf numFmtId="4" fontId="12" fillId="4" borderId="9" xfId="0" applyNumberFormat="1" applyFont="1" applyFill="1" applyBorder="1"/>
    <xf numFmtId="0" fontId="2" fillId="7" borderId="0" xfId="0" applyFont="1" applyFill="1"/>
    <xf numFmtId="0" fontId="0" fillId="7" borderId="0" xfId="0" applyFill="1"/>
    <xf numFmtId="4" fontId="12" fillId="0" borderId="2" xfId="0" applyNumberFormat="1" applyFont="1" applyBorder="1"/>
    <xf numFmtId="4" fontId="14" fillId="0" borderId="2" xfId="0" applyNumberFormat="1" applyFont="1" applyBorder="1"/>
    <xf numFmtId="0" fontId="14" fillId="2" borderId="2" xfId="0" applyFont="1" applyFill="1" applyBorder="1"/>
    <xf numFmtId="0" fontId="12" fillId="7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4" fontId="14" fillId="0" borderId="2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right"/>
    </xf>
    <xf numFmtId="4" fontId="14" fillId="0" borderId="21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4" fontId="12" fillId="7" borderId="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2" fillId="5" borderId="9" xfId="0" applyFont="1" applyFill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right"/>
    </xf>
    <xf numFmtId="4" fontId="14" fillId="0" borderId="22" xfId="0" applyNumberFormat="1" applyFont="1" applyBorder="1" applyAlignment="1">
      <alignment horizontal="right"/>
    </xf>
    <xf numFmtId="4" fontId="14" fillId="0" borderId="22" xfId="0" applyNumberFormat="1" applyFont="1" applyBorder="1" applyAlignment="1">
      <alignment horizontal="center"/>
    </xf>
    <xf numFmtId="4" fontId="14" fillId="0" borderId="26" xfId="0" applyNumberFormat="1" applyFont="1" applyBorder="1" applyAlignment="1">
      <alignment horizontal="center"/>
    </xf>
    <xf numFmtId="4" fontId="12" fillId="5" borderId="9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0" fillId="0" borderId="8" xfId="0" applyBorder="1"/>
    <xf numFmtId="0" fontId="2" fillId="0" borderId="27" xfId="0" applyFont="1" applyBorder="1"/>
    <xf numFmtId="0" fontId="0" fillId="0" borderId="28" xfId="0" applyBorder="1"/>
    <xf numFmtId="0" fontId="0" fillId="0" borderId="23" xfId="0" applyBorder="1"/>
    <xf numFmtId="0" fontId="0" fillId="0" borderId="5" xfId="0" applyBorder="1"/>
    <xf numFmtId="0" fontId="3" fillId="0" borderId="6" xfId="0" applyFont="1" applyBorder="1" applyAlignment="1">
      <alignment horizontal="right"/>
    </xf>
    <xf numFmtId="4" fontId="14" fillId="0" borderId="13" xfId="0" applyNumberFormat="1" applyFont="1" applyBorder="1"/>
    <xf numFmtId="0" fontId="14" fillId="2" borderId="13" xfId="0" applyFont="1" applyFill="1" applyBorder="1"/>
    <xf numFmtId="4" fontId="0" fillId="2" borderId="3" xfId="0" applyNumberFormat="1" applyFill="1" applyBorder="1"/>
    <xf numFmtId="4" fontId="3" fillId="9" borderId="9" xfId="0" applyNumberFormat="1" applyFont="1" applyFill="1" applyBorder="1"/>
    <xf numFmtId="4" fontId="3" fillId="6" borderId="1" xfId="0" applyNumberFormat="1" applyFont="1" applyFill="1" applyBorder="1"/>
    <xf numFmtId="0" fontId="16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15" fillId="0" borderId="1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44" fontId="15" fillId="0" borderId="0" xfId="0" applyNumberFormat="1" applyFont="1" applyAlignment="1">
      <alignment horizontal="center" vertical="center"/>
    </xf>
    <xf numFmtId="44" fontId="15" fillId="0" borderId="15" xfId="0" applyNumberFormat="1" applyFont="1" applyBorder="1" applyAlignment="1">
      <alignment horizontal="center" vertical="center"/>
    </xf>
    <xf numFmtId="44" fontId="15" fillId="0" borderId="5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44" fontId="15" fillId="0" borderId="0" xfId="0" applyNumberFormat="1" applyFont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center" vertical="center"/>
    </xf>
    <xf numFmtId="14" fontId="20" fillId="0" borderId="15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4" fontId="20" fillId="0" borderId="5" xfId="0" applyNumberFormat="1" applyFont="1" applyBorder="1" applyAlignment="1">
      <alignment horizontal="center" vertical="center"/>
    </xf>
    <xf numFmtId="4" fontId="15" fillId="0" borderId="29" xfId="0" applyNumberFormat="1" applyFont="1" applyBorder="1" applyAlignment="1">
      <alignment vertical="center"/>
    </xf>
    <xf numFmtId="4" fontId="15" fillId="0" borderId="30" xfId="0" applyNumberFormat="1" applyFont="1" applyBorder="1" applyAlignment="1">
      <alignment vertical="center"/>
    </xf>
    <xf numFmtId="44" fontId="18" fillId="0" borderId="29" xfId="0" applyNumberFormat="1" applyFont="1" applyBorder="1" applyAlignment="1">
      <alignment vertical="center"/>
    </xf>
    <xf numFmtId="44" fontId="18" fillId="8" borderId="9" xfId="0" applyNumberFormat="1" applyFont="1" applyFill="1" applyBorder="1" applyAlignment="1">
      <alignment vertical="center"/>
    </xf>
    <xf numFmtId="2" fontId="9" fillId="0" borderId="19" xfId="0" applyNumberFormat="1" applyFont="1" applyBorder="1" applyAlignment="1">
      <alignment vertical="center"/>
    </xf>
    <xf numFmtId="2" fontId="9" fillId="0" borderId="14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2" fontId="9" fillId="0" borderId="5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5" xfId="0" applyNumberFormat="1" applyFont="1" applyBorder="1" applyAlignment="1">
      <alignment vertical="center"/>
    </xf>
    <xf numFmtId="14" fontId="9" fillId="0" borderId="0" xfId="0" applyNumberFormat="1" applyFont="1" applyAlignment="1">
      <alignment vertical="center" wrapText="1"/>
    </xf>
    <xf numFmtId="14" fontId="9" fillId="0" borderId="5" xfId="0" applyNumberFormat="1" applyFont="1" applyBorder="1" applyAlignment="1">
      <alignment vertical="center" wrapText="1"/>
    </xf>
    <xf numFmtId="2" fontId="9" fillId="0" borderId="0" xfId="0" applyNumberFormat="1" applyFont="1" applyAlignment="1">
      <alignment vertical="center" wrapText="1"/>
    </xf>
    <xf numFmtId="2" fontId="9" fillId="0" borderId="5" xfId="0" applyNumberFormat="1" applyFont="1" applyBorder="1" applyAlignment="1">
      <alignment vertical="center" wrapText="1"/>
    </xf>
    <xf numFmtId="44" fontId="20" fillId="0" borderId="0" xfId="0" applyNumberFormat="1" applyFont="1" applyAlignment="1">
      <alignment vertical="center"/>
    </xf>
    <xf numFmtId="44" fontId="20" fillId="0" borderId="5" xfId="0" applyNumberFormat="1" applyFont="1" applyBorder="1" applyAlignment="1">
      <alignment vertical="center"/>
    </xf>
    <xf numFmtId="9" fontId="20" fillId="0" borderId="0" xfId="11" applyFont="1" applyFill="1" applyBorder="1" applyAlignment="1">
      <alignment vertical="center"/>
    </xf>
    <xf numFmtId="9" fontId="20" fillId="0" borderId="5" xfId="11" applyFont="1" applyFill="1" applyBorder="1" applyAlignment="1">
      <alignment vertical="center"/>
    </xf>
    <xf numFmtId="44" fontId="15" fillId="0" borderId="5" xfId="0" applyNumberFormat="1" applyFont="1" applyBorder="1" applyAlignment="1">
      <alignment vertical="center"/>
    </xf>
    <xf numFmtId="44" fontId="18" fillId="8" borderId="23" xfId="0" applyNumberFormat="1" applyFont="1" applyFill="1" applyBorder="1" applyAlignment="1">
      <alignment vertical="center"/>
    </xf>
    <xf numFmtId="44" fontId="20" fillId="0" borderId="15" xfId="0" applyNumberFormat="1" applyFont="1" applyBorder="1" applyAlignment="1">
      <alignment horizontal="center" vertical="center"/>
    </xf>
    <xf numFmtId="9" fontId="20" fillId="0" borderId="15" xfId="11" applyFont="1" applyFill="1" applyBorder="1" applyAlignment="1">
      <alignment horizontal="center" vertical="center"/>
    </xf>
    <xf numFmtId="14" fontId="11" fillId="0" borderId="0" xfId="0" applyNumberFormat="1" applyFont="1" applyAlignment="1">
      <alignment vertical="center" wrapText="1"/>
    </xf>
    <xf numFmtId="14" fontId="11" fillId="0" borderId="5" xfId="0" applyNumberFormat="1" applyFont="1" applyBorder="1" applyAlignment="1">
      <alignment vertical="center" wrapText="1"/>
    </xf>
    <xf numFmtId="44" fontId="18" fillId="8" borderId="3" xfId="0" applyNumberFormat="1" applyFont="1" applyFill="1" applyBorder="1" applyAlignment="1">
      <alignment vertical="center"/>
    </xf>
    <xf numFmtId="44" fontId="21" fillId="3" borderId="23" xfId="0" applyNumberFormat="1" applyFont="1" applyFill="1" applyBorder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/>
    </xf>
    <xf numFmtId="9" fontId="20" fillId="0" borderId="0" xfId="1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4" fontId="20" fillId="0" borderId="5" xfId="0" applyNumberFormat="1" applyFont="1" applyBorder="1" applyAlignment="1">
      <alignment horizontal="center" vertical="center"/>
    </xf>
    <xf numFmtId="9" fontId="20" fillId="0" borderId="5" xfId="1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4" fontId="18" fillId="0" borderId="29" xfId="0" applyNumberFormat="1" applyFont="1" applyBorder="1" applyAlignment="1">
      <alignment horizontal="center" vertical="center"/>
    </xf>
    <xf numFmtId="44" fontId="18" fillId="0" borderId="30" xfId="0" applyNumberFormat="1" applyFont="1" applyBorder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4" fontId="8" fillId="0" borderId="0" xfId="0" applyNumberFormat="1" applyFont="1" applyAlignment="1">
      <alignment horizontal="left" vertical="center"/>
    </xf>
    <xf numFmtId="44" fontId="18" fillId="0" borderId="30" xfId="0" applyNumberFormat="1" applyFont="1" applyBorder="1" applyAlignment="1">
      <alignment vertical="center"/>
    </xf>
    <xf numFmtId="44" fontId="21" fillId="5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16" fillId="0" borderId="25" xfId="0" quotePrefix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12" fontId="20" fillId="0" borderId="0" xfId="0" applyNumberFormat="1" applyFont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 vertical="center" wrapText="1"/>
    </xf>
    <xf numFmtId="0" fontId="8" fillId="0" borderId="29" xfId="0" applyFont="1" applyBorder="1"/>
    <xf numFmtId="0" fontId="10" fillId="0" borderId="0" xfId="0" applyFont="1"/>
  </cellXfs>
  <cellStyles count="12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4 2" xfId="7" xr:uid="{00000000-0005-0000-0000-000007000000}"/>
    <cellStyle name="Normal 2 4 2 2" xfId="8" xr:uid="{00000000-0005-0000-0000-000008000000}"/>
    <cellStyle name="Normal 2 4 3" xfId="9" xr:uid="{00000000-0005-0000-0000-000009000000}"/>
    <cellStyle name="Normal 2 5" xfId="10" xr:uid="{00000000-0005-0000-0000-00000A000000}"/>
    <cellStyle name="Porcentaje" xfId="11" builtinId="5"/>
  </cellStyles>
  <dxfs count="12"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FFFB7"/>
      <color rgb="FFC5EF67"/>
      <color rgb="FFC5F0FF"/>
      <color rgb="FFCCFF99"/>
      <color rgb="FFFFFFB3"/>
      <color rgb="FF0000FF"/>
      <color rgb="FFF6E4A4"/>
      <color rgb="FF00FFFF"/>
      <color rgb="FFD1F3FF"/>
      <color rgb="FFFCD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zoomScaleNormal="100" workbookViewId="0">
      <pane ySplit="5" topLeftCell="A6" activePane="bottomLeft" state="frozen"/>
      <selection activeCell="B4" sqref="B4"/>
      <selection pane="bottomLeft" activeCell="F43" sqref="F43"/>
    </sheetView>
  </sheetViews>
  <sheetFormatPr baseColWidth="10" defaultColWidth="11" defaultRowHeight="14.4" x14ac:dyDescent="0.3"/>
  <cols>
    <col min="1" max="1" width="1.3984375" style="6" customWidth="1"/>
    <col min="2" max="2" width="10" style="3" customWidth="1"/>
    <col min="3" max="3" width="12.5" style="3" customWidth="1"/>
    <col min="4" max="4" width="10" style="3" customWidth="1"/>
    <col min="5" max="5" width="9.69921875" style="3" customWidth="1"/>
    <col min="6" max="6" width="35.09765625" style="3" customWidth="1"/>
    <col min="7" max="7" width="10.69921875" style="3" customWidth="1"/>
    <col min="8" max="8" width="6.8984375" style="3" customWidth="1"/>
    <col min="9" max="9" width="10.19921875" style="3" customWidth="1"/>
    <col min="10" max="10" width="7.19921875" style="3" customWidth="1"/>
    <col min="11" max="11" width="12.59765625" style="3" customWidth="1"/>
    <col min="12" max="12" width="14.19921875" style="3" customWidth="1"/>
    <col min="13" max="13" width="10.59765625" style="3" customWidth="1"/>
    <col min="14" max="14" width="8.09765625" style="3" customWidth="1"/>
    <col min="15" max="15" width="15.8984375" style="3" customWidth="1"/>
    <col min="16" max="16" width="10.69921875" style="3" customWidth="1"/>
    <col min="17" max="17" width="10.8984375" style="3" customWidth="1"/>
    <col min="18" max="18" width="10" style="3" customWidth="1"/>
    <col min="19" max="19" width="10.8984375" style="3" customWidth="1"/>
    <col min="20" max="20" width="22.3984375" style="3" customWidth="1"/>
    <col min="21" max="21" width="11.19921875" style="3" customWidth="1"/>
    <col min="22" max="42" width="11" style="3"/>
    <col min="43" max="43" width="22" style="3" customWidth="1"/>
    <col min="44" max="16384" width="11" style="3"/>
  </cols>
  <sheetData>
    <row r="1" spans="2:21" ht="15" thickBot="1" x14ac:dyDescent="0.35"/>
    <row r="2" spans="2:21" ht="15" thickBot="1" x14ac:dyDescent="0.35">
      <c r="B2" s="160" t="s">
        <v>117</v>
      </c>
      <c r="C2" s="161"/>
      <c r="D2" s="161"/>
      <c r="E2" s="162"/>
    </row>
    <row r="3" spans="2:21" ht="15" thickBo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2:21" ht="30" customHeight="1" thickBot="1" x14ac:dyDescent="0.35">
      <c r="B4" s="157" t="s">
        <v>77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9"/>
      <c r="N4" s="154" t="s">
        <v>76</v>
      </c>
      <c r="O4" s="155"/>
      <c r="P4" s="155"/>
      <c r="Q4" s="155"/>
      <c r="R4" s="155"/>
      <c r="S4" s="155"/>
      <c r="T4" s="155"/>
      <c r="U4" s="156"/>
    </row>
    <row r="5" spans="2:21" ht="43.8" thickBot="1" x14ac:dyDescent="0.35">
      <c r="B5" s="87" t="s">
        <v>64</v>
      </c>
      <c r="C5" s="66" t="s">
        <v>65</v>
      </c>
      <c r="D5" s="66" t="s">
        <v>90</v>
      </c>
      <c r="E5" s="66" t="s">
        <v>82</v>
      </c>
      <c r="F5" s="66" t="s">
        <v>63</v>
      </c>
      <c r="G5" s="66" t="s">
        <v>66</v>
      </c>
      <c r="H5" s="150" t="s">
        <v>88</v>
      </c>
      <c r="I5" s="151" t="s">
        <v>86</v>
      </c>
      <c r="J5" s="150" t="s">
        <v>89</v>
      </c>
      <c r="K5" s="151" t="s">
        <v>91</v>
      </c>
      <c r="L5" s="151" t="s">
        <v>92</v>
      </c>
      <c r="M5" s="152" t="s">
        <v>87</v>
      </c>
      <c r="N5" s="66" t="s">
        <v>84</v>
      </c>
      <c r="O5" s="66" t="s">
        <v>81</v>
      </c>
      <c r="P5" s="66" t="s">
        <v>72</v>
      </c>
      <c r="Q5" s="66" t="s">
        <v>69</v>
      </c>
      <c r="R5" s="66" t="s">
        <v>68</v>
      </c>
      <c r="S5" s="66" t="s">
        <v>78</v>
      </c>
      <c r="T5" s="66" t="s">
        <v>75</v>
      </c>
      <c r="U5" s="165" t="s">
        <v>83</v>
      </c>
    </row>
    <row r="6" spans="2:21" ht="24.9" customHeight="1" thickBot="1" x14ac:dyDescent="0.35">
      <c r="B6" s="77" t="s">
        <v>95</v>
      </c>
      <c r="C6" s="78" t="s">
        <v>97</v>
      </c>
      <c r="D6" s="79" t="s">
        <v>113</v>
      </c>
      <c r="E6" s="80" t="s">
        <v>114</v>
      </c>
      <c r="F6" s="81" t="s">
        <v>108</v>
      </c>
      <c r="G6" s="125">
        <v>45000</v>
      </c>
      <c r="H6" s="126">
        <v>0.1</v>
      </c>
      <c r="I6" s="74">
        <f>+H6*G6</f>
        <v>4500</v>
      </c>
      <c r="J6" s="126">
        <v>0</v>
      </c>
      <c r="K6" s="74">
        <f>-J6*G6</f>
        <v>0</v>
      </c>
      <c r="L6" s="125">
        <f>-G6*0.05</f>
        <v>-2250</v>
      </c>
      <c r="M6" s="108">
        <f>+G6+I6+K6+L6</f>
        <v>47250</v>
      </c>
      <c r="N6" s="136">
        <v>1</v>
      </c>
      <c r="O6" s="88" t="s">
        <v>71</v>
      </c>
      <c r="P6" s="133" t="s">
        <v>111</v>
      </c>
      <c r="Q6" s="99" t="s">
        <v>114</v>
      </c>
      <c r="R6" s="99" t="s">
        <v>114</v>
      </c>
      <c r="S6" s="125">
        <v>11812.5</v>
      </c>
      <c r="T6" s="94" t="s">
        <v>99</v>
      </c>
      <c r="U6" s="108">
        <f>+SUM(S6:S9)</f>
        <v>47250</v>
      </c>
    </row>
    <row r="7" spans="2:21" ht="24.9" customHeight="1" x14ac:dyDescent="0.3">
      <c r="B7" s="109"/>
      <c r="C7" s="111"/>
      <c r="D7" s="113"/>
      <c r="E7" s="115"/>
      <c r="F7" s="117"/>
      <c r="G7" s="119"/>
      <c r="H7" s="121"/>
      <c r="I7" s="86"/>
      <c r="J7" s="121"/>
      <c r="K7" s="86"/>
      <c r="L7" s="119"/>
      <c r="M7" s="107"/>
      <c r="N7" s="133">
        <v>2</v>
      </c>
      <c r="O7" s="88" t="s">
        <v>70</v>
      </c>
      <c r="P7" s="141"/>
      <c r="Q7" s="101" t="s">
        <v>114</v>
      </c>
      <c r="R7" s="101" t="s">
        <v>114</v>
      </c>
      <c r="S7" s="131">
        <v>11812.5</v>
      </c>
      <c r="T7" s="95" t="s">
        <v>99</v>
      </c>
      <c r="U7" s="107"/>
    </row>
    <row r="8" spans="2:21" ht="24.9" customHeight="1" x14ac:dyDescent="0.3">
      <c r="B8" s="109"/>
      <c r="C8" s="111"/>
      <c r="D8" s="113"/>
      <c r="E8" s="115"/>
      <c r="F8" s="117"/>
      <c r="G8" s="119"/>
      <c r="H8" s="121"/>
      <c r="I8" s="86"/>
      <c r="J8" s="121"/>
      <c r="K8" s="86"/>
      <c r="L8" s="119"/>
      <c r="M8" s="107"/>
      <c r="N8" s="133">
        <v>3</v>
      </c>
      <c r="O8" s="88" t="s">
        <v>70</v>
      </c>
      <c r="P8" s="133" t="s">
        <v>112</v>
      </c>
      <c r="Q8" s="101" t="s">
        <v>114</v>
      </c>
      <c r="R8" s="101" t="s">
        <v>114</v>
      </c>
      <c r="S8" s="131">
        <v>11812.5</v>
      </c>
      <c r="T8" s="95" t="s">
        <v>99</v>
      </c>
      <c r="U8" s="107"/>
    </row>
    <row r="9" spans="2:21" ht="24.9" customHeight="1" thickBot="1" x14ac:dyDescent="0.35">
      <c r="B9" s="110"/>
      <c r="C9" s="112"/>
      <c r="D9" s="114"/>
      <c r="E9" s="116"/>
      <c r="F9" s="118"/>
      <c r="G9" s="120"/>
      <c r="H9" s="122"/>
      <c r="I9" s="123"/>
      <c r="J9" s="122"/>
      <c r="K9" s="123"/>
      <c r="L9" s="120"/>
      <c r="M9" s="147"/>
      <c r="N9" s="103">
        <v>4</v>
      </c>
      <c r="O9" s="88" t="s">
        <v>70</v>
      </c>
      <c r="P9" s="103" t="s">
        <v>110</v>
      </c>
      <c r="Q9" s="104" t="s">
        <v>114</v>
      </c>
      <c r="R9" s="101" t="s">
        <v>114</v>
      </c>
      <c r="S9" s="134">
        <v>11812.5</v>
      </c>
      <c r="T9" s="89"/>
      <c r="U9" s="166"/>
    </row>
    <row r="10" spans="2:21" ht="24.9" customHeight="1" thickBot="1" x14ac:dyDescent="0.35">
      <c r="B10" s="77" t="s">
        <v>95</v>
      </c>
      <c r="C10" s="78" t="s">
        <v>97</v>
      </c>
      <c r="D10" s="79" t="s">
        <v>113</v>
      </c>
      <c r="E10" s="80" t="s">
        <v>114</v>
      </c>
      <c r="F10" s="81" t="s">
        <v>105</v>
      </c>
      <c r="G10" s="125">
        <v>1500</v>
      </c>
      <c r="H10" s="126">
        <v>0.21</v>
      </c>
      <c r="I10" s="74">
        <f>+H10*G10</f>
        <v>315</v>
      </c>
      <c r="J10" s="126">
        <v>0.15</v>
      </c>
      <c r="K10" s="74">
        <f>-J10*G10</f>
        <v>-225</v>
      </c>
      <c r="L10" s="125">
        <v>0</v>
      </c>
      <c r="M10" s="108">
        <f>+G10+I10+K10+L10</f>
        <v>1590</v>
      </c>
      <c r="N10" s="136">
        <v>1</v>
      </c>
      <c r="O10" s="98" t="s">
        <v>74</v>
      </c>
      <c r="P10" s="136"/>
      <c r="Q10" s="99" t="s">
        <v>114</v>
      </c>
      <c r="R10" s="99" t="s">
        <v>114</v>
      </c>
      <c r="S10" s="125">
        <v>1590</v>
      </c>
      <c r="T10" s="94" t="s">
        <v>99</v>
      </c>
      <c r="U10" s="108">
        <f>+SUM(S10:S13)</f>
        <v>1590</v>
      </c>
    </row>
    <row r="11" spans="2:21" ht="24.9" customHeight="1" x14ac:dyDescent="0.3">
      <c r="B11" s="82"/>
      <c r="C11" s="76"/>
      <c r="D11" s="83"/>
      <c r="E11" s="84"/>
      <c r="F11" s="85"/>
      <c r="G11" s="131"/>
      <c r="H11" s="132"/>
      <c r="I11" s="73"/>
      <c r="J11" s="132"/>
      <c r="K11" s="73"/>
      <c r="L11" s="131"/>
      <c r="M11" s="137"/>
      <c r="N11" s="133">
        <v>2</v>
      </c>
      <c r="O11" s="88"/>
      <c r="P11" s="133"/>
      <c r="Q11" s="101"/>
      <c r="R11" s="101"/>
      <c r="S11" s="153"/>
      <c r="T11" s="95"/>
      <c r="U11" s="137"/>
    </row>
    <row r="12" spans="2:21" ht="24.9" customHeight="1" x14ac:dyDescent="0.3">
      <c r="B12" s="82"/>
      <c r="C12" s="76"/>
      <c r="D12" s="83"/>
      <c r="E12" s="84"/>
      <c r="F12" s="85"/>
      <c r="G12" s="131"/>
      <c r="H12" s="132"/>
      <c r="I12" s="73"/>
      <c r="J12" s="132"/>
      <c r="K12" s="73"/>
      <c r="L12" s="131"/>
      <c r="M12" s="137"/>
      <c r="N12" s="133">
        <v>3</v>
      </c>
      <c r="O12" s="88"/>
      <c r="P12" s="133"/>
      <c r="Q12" s="101"/>
      <c r="R12" s="101"/>
      <c r="S12" s="131"/>
      <c r="T12" s="95"/>
      <c r="U12" s="137"/>
    </row>
    <row r="13" spans="2:21" ht="24.9" customHeight="1" thickBot="1" x14ac:dyDescent="0.35">
      <c r="B13" s="71"/>
      <c r="C13" s="72"/>
      <c r="D13" s="90"/>
      <c r="E13" s="93"/>
      <c r="F13" s="91"/>
      <c r="G13" s="134"/>
      <c r="H13" s="135"/>
      <c r="I13" s="75"/>
      <c r="J13" s="135"/>
      <c r="K13" s="75"/>
      <c r="L13" s="134"/>
      <c r="M13" s="138"/>
      <c r="N13" s="103">
        <v>4</v>
      </c>
      <c r="O13" s="89"/>
      <c r="P13" s="103"/>
      <c r="Q13" s="104"/>
      <c r="R13" s="104"/>
      <c r="S13" s="134"/>
      <c r="T13" s="96"/>
      <c r="U13" s="138"/>
    </row>
    <row r="14" spans="2:21" ht="24.9" customHeight="1" thickBot="1" x14ac:dyDescent="0.35">
      <c r="B14" s="77" t="s">
        <v>94</v>
      </c>
      <c r="C14" s="78" t="s">
        <v>98</v>
      </c>
      <c r="D14" s="79" t="s">
        <v>113</v>
      </c>
      <c r="E14" s="80" t="s">
        <v>114</v>
      </c>
      <c r="F14" s="81" t="s">
        <v>107</v>
      </c>
      <c r="G14" s="125">
        <v>125000</v>
      </c>
      <c r="H14" s="126">
        <v>0.1</v>
      </c>
      <c r="I14" s="74">
        <f>+G14*H14</f>
        <v>12500</v>
      </c>
      <c r="J14" s="126">
        <v>0</v>
      </c>
      <c r="K14" s="74">
        <f>+I14*J14</f>
        <v>0</v>
      </c>
      <c r="L14" s="125">
        <f>-0.1*G14</f>
        <v>-12500</v>
      </c>
      <c r="M14" s="108">
        <f>+G14+I14+K14+L14</f>
        <v>125000</v>
      </c>
      <c r="N14" s="136">
        <v>1</v>
      </c>
      <c r="O14" s="88" t="s">
        <v>71</v>
      </c>
      <c r="P14" s="136"/>
      <c r="Q14" s="99" t="s">
        <v>114</v>
      </c>
      <c r="R14" s="99" t="s">
        <v>114</v>
      </c>
      <c r="S14" s="125">
        <v>31250</v>
      </c>
      <c r="T14" s="94" t="s">
        <v>99</v>
      </c>
      <c r="U14" s="108">
        <f>+SUM(S14:S17)</f>
        <v>125000</v>
      </c>
    </row>
    <row r="15" spans="2:21" ht="24.9" customHeight="1" x14ac:dyDescent="0.3">
      <c r="B15" s="109"/>
      <c r="C15" s="111"/>
      <c r="D15" s="113"/>
      <c r="E15" s="127"/>
      <c r="F15" s="117"/>
      <c r="G15" s="119"/>
      <c r="H15" s="121"/>
      <c r="I15" s="86"/>
      <c r="J15" s="121"/>
      <c r="K15" s="86"/>
      <c r="L15" s="119"/>
      <c r="M15" s="107"/>
      <c r="N15" s="133">
        <v>2</v>
      </c>
      <c r="O15" s="88" t="s">
        <v>70</v>
      </c>
      <c r="P15" s="133"/>
      <c r="Q15" s="101" t="s">
        <v>114</v>
      </c>
      <c r="R15" s="101" t="s">
        <v>114</v>
      </c>
      <c r="S15" s="131">
        <v>31250</v>
      </c>
      <c r="T15" s="95" t="s">
        <v>99</v>
      </c>
      <c r="U15" s="105"/>
    </row>
    <row r="16" spans="2:21" ht="24.9" customHeight="1" x14ac:dyDescent="0.3">
      <c r="B16" s="109"/>
      <c r="C16" s="111"/>
      <c r="D16" s="113"/>
      <c r="E16" s="127"/>
      <c r="F16" s="117"/>
      <c r="G16" s="119"/>
      <c r="H16" s="121"/>
      <c r="I16" s="86"/>
      <c r="J16" s="121"/>
      <c r="K16" s="86"/>
      <c r="L16" s="119"/>
      <c r="M16" s="107"/>
      <c r="N16" s="133">
        <v>3</v>
      </c>
      <c r="O16" s="88" t="s">
        <v>70</v>
      </c>
      <c r="P16" s="133"/>
      <c r="Q16" s="101" t="s">
        <v>114</v>
      </c>
      <c r="R16" s="101" t="s">
        <v>114</v>
      </c>
      <c r="S16" s="131">
        <v>31250</v>
      </c>
      <c r="T16" s="95" t="s">
        <v>99</v>
      </c>
      <c r="U16" s="105"/>
    </row>
    <row r="17" spans="2:21" ht="24.9" customHeight="1" thickBot="1" x14ac:dyDescent="0.35">
      <c r="B17" s="110"/>
      <c r="C17" s="112"/>
      <c r="D17" s="114"/>
      <c r="E17" s="128"/>
      <c r="F17" s="118"/>
      <c r="G17" s="120"/>
      <c r="H17" s="122"/>
      <c r="I17" s="123"/>
      <c r="J17" s="122"/>
      <c r="K17" s="123"/>
      <c r="L17" s="120"/>
      <c r="M17" s="147"/>
      <c r="N17" s="103">
        <v>4</v>
      </c>
      <c r="O17" s="89" t="s">
        <v>80</v>
      </c>
      <c r="P17" s="103"/>
      <c r="Q17" s="104" t="s">
        <v>114</v>
      </c>
      <c r="R17" s="101" t="s">
        <v>114</v>
      </c>
      <c r="S17" s="134">
        <v>31250</v>
      </c>
      <c r="T17" s="96"/>
      <c r="U17" s="106"/>
    </row>
    <row r="18" spans="2:21" ht="24.9" customHeight="1" thickBot="1" x14ac:dyDescent="0.35">
      <c r="B18" s="77" t="s">
        <v>95</v>
      </c>
      <c r="C18" s="78" t="s">
        <v>97</v>
      </c>
      <c r="D18" s="79" t="s">
        <v>113</v>
      </c>
      <c r="E18" s="80" t="s">
        <v>114</v>
      </c>
      <c r="F18" s="81" t="s">
        <v>109</v>
      </c>
      <c r="G18" s="125">
        <v>25000</v>
      </c>
      <c r="H18" s="126">
        <v>0.1</v>
      </c>
      <c r="I18" s="74">
        <f>+G18*H18</f>
        <v>2500</v>
      </c>
      <c r="J18" s="126">
        <v>0</v>
      </c>
      <c r="K18" s="74">
        <f>+I18*J18</f>
        <v>0</v>
      </c>
      <c r="L18" s="125">
        <f>-0.05*G18</f>
        <v>-1250</v>
      </c>
      <c r="M18" s="108">
        <f>+G18+I18+K18+L18</f>
        <v>26250</v>
      </c>
      <c r="N18" s="133">
        <v>1</v>
      </c>
      <c r="O18" s="88" t="s">
        <v>71</v>
      </c>
      <c r="P18" s="136" t="s">
        <v>110</v>
      </c>
      <c r="Q18" s="99" t="s">
        <v>114</v>
      </c>
      <c r="R18" s="99" t="s">
        <v>114</v>
      </c>
      <c r="S18" s="131">
        <v>6562.5</v>
      </c>
      <c r="T18" s="95" t="s">
        <v>99</v>
      </c>
      <c r="U18" s="124">
        <f>+SUM(S18:S21)</f>
        <v>26250</v>
      </c>
    </row>
    <row r="19" spans="2:21" ht="24.9" customHeight="1" x14ac:dyDescent="0.3">
      <c r="B19" s="109"/>
      <c r="C19" s="111"/>
      <c r="D19" s="113"/>
      <c r="E19" s="127"/>
      <c r="F19" s="117"/>
      <c r="G19" s="119"/>
      <c r="H19" s="121"/>
      <c r="I19" s="86"/>
      <c r="J19" s="121"/>
      <c r="K19" s="86"/>
      <c r="L19" s="119"/>
      <c r="M19" s="107"/>
      <c r="N19" s="133">
        <v>2</v>
      </c>
      <c r="O19" s="88" t="s">
        <v>70</v>
      </c>
      <c r="P19" s="133" t="s">
        <v>110</v>
      </c>
      <c r="Q19" s="101" t="s">
        <v>114</v>
      </c>
      <c r="R19" s="101" t="s">
        <v>114</v>
      </c>
      <c r="S19" s="131">
        <v>6562.5</v>
      </c>
      <c r="T19" s="95" t="s">
        <v>99</v>
      </c>
      <c r="U19" s="105"/>
    </row>
    <row r="20" spans="2:21" ht="24.9" customHeight="1" x14ac:dyDescent="0.3">
      <c r="B20" s="109"/>
      <c r="C20" s="111"/>
      <c r="D20" s="113"/>
      <c r="E20" s="127"/>
      <c r="F20" s="117"/>
      <c r="G20" s="119"/>
      <c r="H20" s="121"/>
      <c r="I20" s="86"/>
      <c r="J20" s="121"/>
      <c r="K20" s="86"/>
      <c r="L20" s="119"/>
      <c r="M20" s="107"/>
      <c r="N20" s="133">
        <v>3</v>
      </c>
      <c r="O20" s="88" t="s">
        <v>116</v>
      </c>
      <c r="P20" s="133" t="s">
        <v>110</v>
      </c>
      <c r="Q20" s="101" t="s">
        <v>114</v>
      </c>
      <c r="R20" s="101" t="s">
        <v>114</v>
      </c>
      <c r="S20" s="131">
        <v>13125</v>
      </c>
      <c r="T20" s="95" t="s">
        <v>99</v>
      </c>
      <c r="U20" s="105"/>
    </row>
    <row r="21" spans="2:21" ht="24.9" customHeight="1" thickBot="1" x14ac:dyDescent="0.35">
      <c r="B21" s="110"/>
      <c r="C21" s="112"/>
      <c r="D21" s="114"/>
      <c r="E21" s="128"/>
      <c r="F21" s="118"/>
      <c r="G21" s="120"/>
      <c r="H21" s="122"/>
      <c r="I21" s="123"/>
      <c r="J21" s="122"/>
      <c r="K21" s="123"/>
      <c r="L21" s="120"/>
      <c r="M21" s="147"/>
      <c r="N21" s="133"/>
      <c r="O21" s="88"/>
      <c r="P21" s="103"/>
      <c r="Q21" s="101"/>
      <c r="R21" s="88" t="s">
        <v>79</v>
      </c>
      <c r="S21" s="131"/>
      <c r="T21" s="95"/>
      <c r="U21" s="105"/>
    </row>
    <row r="22" spans="2:21" ht="24.9" customHeight="1" thickBot="1" x14ac:dyDescent="0.35">
      <c r="B22" s="77" t="s">
        <v>96</v>
      </c>
      <c r="C22" s="78" t="s">
        <v>98</v>
      </c>
      <c r="D22" s="79" t="s">
        <v>113</v>
      </c>
      <c r="E22" s="80" t="s">
        <v>114</v>
      </c>
      <c r="F22" s="81" t="s">
        <v>106</v>
      </c>
      <c r="G22" s="125">
        <v>2000</v>
      </c>
      <c r="H22" s="126">
        <v>0.21</v>
      </c>
      <c r="I22" s="74">
        <f>+H22*G22</f>
        <v>420</v>
      </c>
      <c r="J22" s="126">
        <v>0.15</v>
      </c>
      <c r="K22" s="74">
        <f>-J22*G22</f>
        <v>-300</v>
      </c>
      <c r="L22" s="125">
        <v>0</v>
      </c>
      <c r="M22" s="108">
        <f>+G22+I22+K22+L22</f>
        <v>2120</v>
      </c>
      <c r="N22" s="136">
        <v>1</v>
      </c>
      <c r="O22" s="98" t="s">
        <v>74</v>
      </c>
      <c r="P22" s="136"/>
      <c r="Q22" s="99" t="s">
        <v>114</v>
      </c>
      <c r="R22" s="99" t="s">
        <v>114</v>
      </c>
      <c r="S22" s="125">
        <v>2120</v>
      </c>
      <c r="T22" s="94" t="s">
        <v>99</v>
      </c>
      <c r="U22" s="129">
        <f>+SUM(S22:S25)</f>
        <v>2120</v>
      </c>
    </row>
    <row r="23" spans="2:21" ht="24.9" customHeight="1" x14ac:dyDescent="0.3">
      <c r="B23" s="82"/>
      <c r="C23" s="76"/>
      <c r="D23" s="83"/>
      <c r="E23" s="84"/>
      <c r="F23" s="85"/>
      <c r="G23" s="131"/>
      <c r="H23" s="132"/>
      <c r="I23" s="73"/>
      <c r="J23" s="132"/>
      <c r="K23" s="73"/>
      <c r="L23" s="131"/>
      <c r="M23" s="107"/>
      <c r="N23" s="133">
        <v>2</v>
      </c>
      <c r="O23" s="88"/>
      <c r="P23" s="133"/>
      <c r="Q23" s="101"/>
      <c r="R23" s="101"/>
      <c r="S23" s="131"/>
      <c r="T23" s="95"/>
      <c r="U23" s="139"/>
    </row>
    <row r="24" spans="2:21" ht="24.9" customHeight="1" x14ac:dyDescent="0.3">
      <c r="B24" s="82"/>
      <c r="C24" s="76"/>
      <c r="D24" s="83"/>
      <c r="E24" s="84"/>
      <c r="F24" s="85"/>
      <c r="G24" s="131"/>
      <c r="H24" s="132"/>
      <c r="I24" s="73"/>
      <c r="J24" s="132"/>
      <c r="K24" s="73"/>
      <c r="L24" s="131"/>
      <c r="M24" s="107"/>
      <c r="N24" s="133">
        <v>3</v>
      </c>
      <c r="O24" s="88"/>
      <c r="P24" s="133"/>
      <c r="Q24" s="101"/>
      <c r="R24" s="101"/>
      <c r="S24" s="131"/>
      <c r="T24" s="95"/>
      <c r="U24" s="139"/>
    </row>
    <row r="25" spans="2:21" ht="24.9" customHeight="1" thickBot="1" x14ac:dyDescent="0.35">
      <c r="B25" s="71"/>
      <c r="C25" s="72"/>
      <c r="D25" s="90"/>
      <c r="E25" s="93"/>
      <c r="F25" s="91"/>
      <c r="G25" s="134"/>
      <c r="H25" s="135"/>
      <c r="I25" s="75"/>
      <c r="J25" s="135"/>
      <c r="K25" s="75"/>
      <c r="L25" s="134"/>
      <c r="M25" s="147"/>
      <c r="N25" s="133">
        <v>4</v>
      </c>
      <c r="O25" s="88"/>
      <c r="P25" s="133"/>
      <c r="Q25" s="101"/>
      <c r="R25" s="101"/>
      <c r="S25" s="131"/>
      <c r="T25" s="95"/>
      <c r="U25" s="139"/>
    </row>
    <row r="26" spans="2:21" ht="24.9" customHeight="1" thickBot="1" x14ac:dyDescent="0.35">
      <c r="B26" s="77"/>
      <c r="C26" s="78"/>
      <c r="D26" s="79"/>
      <c r="E26" s="92"/>
      <c r="F26" s="81"/>
      <c r="G26" s="125"/>
      <c r="H26" s="126"/>
      <c r="I26" s="73">
        <f>+H26*G26</f>
        <v>0</v>
      </c>
      <c r="J26" s="126"/>
      <c r="K26" s="73">
        <f>-J26*G26</f>
        <v>0</v>
      </c>
      <c r="L26" s="125"/>
      <c r="M26" s="108">
        <f>+G26+I26+K26+L26</f>
        <v>0</v>
      </c>
      <c r="N26" s="136">
        <v>1</v>
      </c>
      <c r="O26" s="68"/>
      <c r="P26" s="68"/>
      <c r="Q26" s="68"/>
      <c r="R26" s="68"/>
      <c r="S26" s="74"/>
      <c r="T26" s="98"/>
      <c r="U26" s="129">
        <f>+SUM(S26:S29)</f>
        <v>0</v>
      </c>
    </row>
    <row r="27" spans="2:21" ht="24.9" customHeight="1" x14ac:dyDescent="0.3">
      <c r="B27" s="82"/>
      <c r="C27" s="76"/>
      <c r="D27" s="83"/>
      <c r="E27" s="84"/>
      <c r="F27" s="85"/>
      <c r="G27" s="131"/>
      <c r="H27" s="132"/>
      <c r="I27" s="73"/>
      <c r="J27" s="132"/>
      <c r="K27" s="73"/>
      <c r="L27" s="131"/>
      <c r="M27" s="107"/>
      <c r="N27" s="133">
        <v>2</v>
      </c>
      <c r="O27" s="69"/>
      <c r="P27" s="69"/>
      <c r="Q27" s="69"/>
      <c r="R27" s="69"/>
      <c r="S27" s="73"/>
      <c r="T27" s="88"/>
      <c r="U27" s="140"/>
    </row>
    <row r="28" spans="2:21" ht="24.9" customHeight="1" x14ac:dyDescent="0.3">
      <c r="B28" s="82"/>
      <c r="C28" s="76"/>
      <c r="D28" s="83"/>
      <c r="E28" s="84"/>
      <c r="F28" s="85"/>
      <c r="G28" s="131"/>
      <c r="H28" s="132"/>
      <c r="I28" s="73"/>
      <c r="J28" s="132"/>
      <c r="K28" s="73"/>
      <c r="L28" s="131"/>
      <c r="M28" s="107"/>
      <c r="N28" s="133">
        <v>3</v>
      </c>
      <c r="O28" s="69"/>
      <c r="P28" s="69"/>
      <c r="Q28" s="69"/>
      <c r="R28" s="69"/>
      <c r="S28" s="73"/>
      <c r="T28" s="88"/>
      <c r="U28" s="140"/>
    </row>
    <row r="29" spans="2:21" ht="24.9" customHeight="1" thickBot="1" x14ac:dyDescent="0.35">
      <c r="B29" s="71"/>
      <c r="C29" s="72"/>
      <c r="D29" s="90"/>
      <c r="E29" s="93"/>
      <c r="F29" s="91"/>
      <c r="G29" s="134"/>
      <c r="H29" s="135"/>
      <c r="I29" s="75"/>
      <c r="J29" s="135"/>
      <c r="K29" s="75"/>
      <c r="L29" s="134"/>
      <c r="M29" s="147"/>
      <c r="N29" s="133">
        <v>4</v>
      </c>
      <c r="O29" s="69"/>
      <c r="P29" s="69"/>
      <c r="Q29" s="69"/>
      <c r="R29" s="69"/>
      <c r="S29" s="73"/>
      <c r="T29" s="88"/>
      <c r="U29" s="140"/>
    </row>
    <row r="30" spans="2:21" ht="24.9" customHeight="1" thickBot="1" x14ac:dyDescent="0.35">
      <c r="B30" s="77"/>
      <c r="C30" s="78"/>
      <c r="D30" s="79"/>
      <c r="E30" s="92"/>
      <c r="F30" s="81"/>
      <c r="G30" s="125"/>
      <c r="H30" s="126"/>
      <c r="I30" s="73">
        <f>+H30*G30</f>
        <v>0</v>
      </c>
      <c r="J30" s="126"/>
      <c r="K30" s="73">
        <f>-J30*G30</f>
        <v>0</v>
      </c>
      <c r="L30" s="125"/>
      <c r="M30" s="108">
        <f>+G30+I30+K30+L30</f>
        <v>0</v>
      </c>
      <c r="N30" s="97">
        <v>1</v>
      </c>
      <c r="O30" s="68"/>
      <c r="P30" s="68"/>
      <c r="Q30" s="68"/>
      <c r="R30" s="68"/>
      <c r="S30" s="74"/>
      <c r="T30" s="98"/>
      <c r="U30" s="108">
        <f>+SUM(S30:S33)</f>
        <v>0</v>
      </c>
    </row>
    <row r="31" spans="2:21" ht="24.9" customHeight="1" x14ac:dyDescent="0.3">
      <c r="B31" s="82"/>
      <c r="C31" s="76"/>
      <c r="D31" s="83"/>
      <c r="E31" s="84"/>
      <c r="F31" s="85"/>
      <c r="G31" s="131"/>
      <c r="H31" s="132"/>
      <c r="I31" s="73"/>
      <c r="J31" s="132"/>
      <c r="K31" s="73"/>
      <c r="L31" s="131"/>
      <c r="M31" s="107"/>
      <c r="N31" s="100">
        <v>2</v>
      </c>
      <c r="O31" s="69"/>
      <c r="P31" s="69"/>
      <c r="Q31" s="69"/>
      <c r="R31" s="69"/>
      <c r="S31" s="73"/>
      <c r="T31" s="88"/>
      <c r="U31" s="107"/>
    </row>
    <row r="32" spans="2:21" ht="24.9" customHeight="1" x14ac:dyDescent="0.3">
      <c r="B32" s="82"/>
      <c r="C32" s="76"/>
      <c r="D32" s="83"/>
      <c r="E32" s="84"/>
      <c r="F32" s="85"/>
      <c r="G32" s="131"/>
      <c r="H32" s="132"/>
      <c r="I32" s="73"/>
      <c r="J32" s="132"/>
      <c r="K32" s="73"/>
      <c r="L32" s="131"/>
      <c r="M32" s="107"/>
      <c r="N32" s="100">
        <v>3</v>
      </c>
      <c r="O32" s="69"/>
      <c r="P32" s="69"/>
      <c r="Q32" s="69"/>
      <c r="R32" s="69"/>
      <c r="S32" s="73"/>
      <c r="T32" s="88"/>
      <c r="U32" s="107"/>
    </row>
    <row r="33" spans="1:21" ht="24.9" customHeight="1" thickBot="1" x14ac:dyDescent="0.35">
      <c r="B33" s="71"/>
      <c r="C33" s="72"/>
      <c r="D33" s="90"/>
      <c r="E33" s="93"/>
      <c r="F33" s="91"/>
      <c r="G33" s="134"/>
      <c r="H33" s="135"/>
      <c r="I33" s="75"/>
      <c r="J33" s="135"/>
      <c r="K33" s="75"/>
      <c r="L33" s="134"/>
      <c r="M33" s="147"/>
      <c r="N33" s="102">
        <v>4</v>
      </c>
      <c r="O33" s="70"/>
      <c r="P33" s="70"/>
      <c r="Q33" s="70"/>
      <c r="R33" s="70"/>
      <c r="S33" s="75"/>
      <c r="T33" s="89"/>
      <c r="U33" s="147"/>
    </row>
    <row r="34" spans="1:21" ht="24.9" customHeight="1" thickBot="1" x14ac:dyDescent="0.35">
      <c r="D34" s="5"/>
      <c r="E34" s="5"/>
      <c r="F34" s="5"/>
      <c r="G34" s="130">
        <f>SUM(G6:G33)</f>
        <v>198500</v>
      </c>
      <c r="H34" s="142"/>
      <c r="I34" s="130">
        <f>SUM(I6:I33)</f>
        <v>20235</v>
      </c>
      <c r="J34" s="143"/>
      <c r="K34" s="130">
        <f>SUM(K6:K33)</f>
        <v>-525</v>
      </c>
      <c r="L34" s="130">
        <f>SUM(L6:L33)</f>
        <v>-16000</v>
      </c>
      <c r="M34" s="130">
        <f>SUM(M6:M33)</f>
        <v>202210</v>
      </c>
      <c r="N34" s="144"/>
      <c r="O34" s="144"/>
      <c r="P34" s="144"/>
      <c r="Q34" s="144"/>
      <c r="R34" s="144"/>
      <c r="S34" s="148">
        <f>SUM(S6:S33)</f>
        <v>202210</v>
      </c>
      <c r="T34" s="144"/>
      <c r="U34" s="148">
        <f>SUM(U6:U33)</f>
        <v>202210</v>
      </c>
    </row>
    <row r="35" spans="1:21" ht="24.9" customHeight="1" x14ac:dyDescent="0.3">
      <c r="B35" s="4"/>
      <c r="C35" s="4"/>
      <c r="D35" s="4"/>
      <c r="E35" s="4"/>
      <c r="F35" s="4"/>
      <c r="G35" s="4"/>
      <c r="H35" s="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</row>
    <row r="36" spans="1:21" s="67" customFormat="1" ht="24.9" customHeight="1" x14ac:dyDescent="0.25">
      <c r="A36" s="145"/>
      <c r="B36" s="149" t="s">
        <v>67</v>
      </c>
      <c r="C36" s="149"/>
      <c r="D36" s="149"/>
      <c r="E36" s="149"/>
      <c r="F36" s="149"/>
      <c r="I36" s="146"/>
    </row>
    <row r="37" spans="1:21" s="67" customFormat="1" ht="24.9" customHeight="1" x14ac:dyDescent="0.25">
      <c r="A37" s="145"/>
      <c r="B37" s="149" t="s">
        <v>73</v>
      </c>
      <c r="C37" s="149"/>
      <c r="D37" s="149"/>
      <c r="E37" s="149"/>
      <c r="F37" s="149"/>
    </row>
    <row r="38" spans="1:21" s="67" customFormat="1" ht="24.9" customHeight="1" x14ac:dyDescent="0.25">
      <c r="A38" s="145"/>
      <c r="B38" s="149" t="s">
        <v>85</v>
      </c>
      <c r="C38" s="149"/>
      <c r="D38" s="149"/>
      <c r="E38" s="149"/>
      <c r="F38" s="149"/>
      <c r="G38" s="146"/>
      <c r="M38" s="146"/>
    </row>
    <row r="40" spans="1:21" x14ac:dyDescent="0.3">
      <c r="B40" s="167" t="s">
        <v>118</v>
      </c>
    </row>
  </sheetData>
  <mergeCells count="3">
    <mergeCell ref="N4:U4"/>
    <mergeCell ref="B4:M4"/>
    <mergeCell ref="B2:E2"/>
  </mergeCells>
  <conditionalFormatting sqref="E6 E11:E13 E26:E33">
    <cfRule type="cellIs" dxfId="11" priority="23" operator="lessThan">
      <formula>#REF!</formula>
    </cfRule>
    <cfRule type="cellIs" dxfId="10" priority="26" operator="greaterThan">
      <formula>#REF!</formula>
    </cfRule>
  </conditionalFormatting>
  <conditionalFormatting sqref="E10">
    <cfRule type="cellIs" dxfId="9" priority="9" operator="lessThan">
      <formula>#REF!</formula>
    </cfRule>
    <cfRule type="cellIs" dxfId="8" priority="10" operator="greaterThan">
      <formula>#REF!</formula>
    </cfRule>
  </conditionalFormatting>
  <conditionalFormatting sqref="E14">
    <cfRule type="cellIs" dxfId="7" priority="7" operator="lessThan">
      <formula>#REF!</formula>
    </cfRule>
    <cfRule type="cellIs" dxfId="6" priority="8" operator="greaterThan">
      <formula>#REF!</formula>
    </cfRule>
  </conditionalFormatting>
  <conditionalFormatting sqref="E18">
    <cfRule type="cellIs" dxfId="5" priority="5" operator="lessThan">
      <formula>#REF!</formula>
    </cfRule>
    <cfRule type="cellIs" dxfId="4" priority="6" operator="greaterThan">
      <formula>#REF!</formula>
    </cfRule>
  </conditionalFormatting>
  <conditionalFormatting sqref="E22">
    <cfRule type="cellIs" dxfId="3" priority="3" operator="lessThan">
      <formula>#REF!</formula>
    </cfRule>
    <cfRule type="cellIs" dxfId="2" priority="4" operator="greaterThan">
      <formula>#REF!</formula>
    </cfRule>
  </conditionalFormatting>
  <conditionalFormatting sqref="E23:E25">
    <cfRule type="cellIs" dxfId="1" priority="19" operator="lessThan">
      <formula>#REF!</formula>
    </cfRule>
    <cfRule type="cellIs" dxfId="0" priority="20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656"/>
  <sheetViews>
    <sheetView topLeftCell="A151" zoomScale="85" zoomScaleNormal="85" workbookViewId="0">
      <selection activeCell="K179" sqref="K179"/>
    </sheetView>
  </sheetViews>
  <sheetFormatPr baseColWidth="10" defaultColWidth="11" defaultRowHeight="13.8" x14ac:dyDescent="0.25"/>
  <cols>
    <col min="1" max="1" width="5" customWidth="1"/>
    <col min="2" max="2" width="18" customWidth="1"/>
    <col min="3" max="3" width="20" customWidth="1"/>
    <col min="4" max="4" width="20.3984375" bestFit="1" customWidth="1"/>
    <col min="5" max="15" width="12.59765625" customWidth="1"/>
    <col min="16" max="19" width="12.59765625" style="7" customWidth="1"/>
    <col min="25" max="25" width="11" hidden="1" customWidth="1"/>
  </cols>
  <sheetData>
    <row r="1" spans="2:25" x14ac:dyDescent="0.25">
      <c r="P1"/>
      <c r="Q1"/>
      <c r="R1"/>
      <c r="S1"/>
    </row>
    <row r="2" spans="2:25" x14ac:dyDescent="0.25">
      <c r="P2"/>
      <c r="Q2"/>
      <c r="R2"/>
      <c r="S2"/>
    </row>
    <row r="3" spans="2:25" x14ac:dyDescent="0.25">
      <c r="P3"/>
      <c r="Q3"/>
      <c r="R3"/>
      <c r="S3"/>
    </row>
    <row r="4" spans="2:25" ht="14.4" thickBot="1" x14ac:dyDescent="0.3">
      <c r="P4"/>
      <c r="Q4"/>
      <c r="R4"/>
      <c r="S4"/>
    </row>
    <row r="5" spans="2:25" ht="55.8" thickBot="1" x14ac:dyDescent="0.3">
      <c r="B5" s="16" t="s">
        <v>60</v>
      </c>
      <c r="C5" s="18" t="s">
        <v>36</v>
      </c>
      <c r="D5" s="9" t="s">
        <v>61</v>
      </c>
      <c r="E5" s="18" t="s">
        <v>38</v>
      </c>
      <c r="F5" s="18" t="s">
        <v>39</v>
      </c>
      <c r="G5" s="18" t="s">
        <v>40</v>
      </c>
      <c r="H5" s="18" t="s">
        <v>41</v>
      </c>
      <c r="I5" s="18" t="s">
        <v>42</v>
      </c>
      <c r="J5" s="20" t="s">
        <v>43</v>
      </c>
      <c r="K5" s="18" t="s">
        <v>44</v>
      </c>
      <c r="L5" s="18" t="s">
        <v>45</v>
      </c>
      <c r="M5" s="18" t="s">
        <v>103</v>
      </c>
      <c r="N5" s="18" t="s">
        <v>46</v>
      </c>
      <c r="O5" s="18" t="s">
        <v>47</v>
      </c>
      <c r="P5" s="18" t="s">
        <v>48</v>
      </c>
      <c r="Q5" s="18" t="s">
        <v>49</v>
      </c>
      <c r="R5" s="18" t="s">
        <v>104</v>
      </c>
      <c r="S5" s="21" t="s">
        <v>93</v>
      </c>
    </row>
    <row r="6" spans="2:25" ht="14.4" thickBot="1" x14ac:dyDescent="0.3">
      <c r="C6" s="17"/>
      <c r="D6" s="1" t="s">
        <v>0</v>
      </c>
      <c r="E6" s="19" t="s">
        <v>0</v>
      </c>
      <c r="F6" s="19" t="s">
        <v>0</v>
      </c>
      <c r="G6" s="19" t="s">
        <v>0</v>
      </c>
      <c r="H6" s="19" t="s">
        <v>0</v>
      </c>
      <c r="I6" s="19" t="s">
        <v>0</v>
      </c>
      <c r="J6" s="19" t="s">
        <v>0</v>
      </c>
      <c r="K6" s="19" t="s">
        <v>0</v>
      </c>
      <c r="L6" s="19" t="s">
        <v>0</v>
      </c>
      <c r="M6" s="19" t="s">
        <v>0</v>
      </c>
      <c r="N6" s="19" t="s">
        <v>0</v>
      </c>
      <c r="O6" s="1" t="s">
        <v>0</v>
      </c>
      <c r="P6" s="1" t="s">
        <v>0</v>
      </c>
      <c r="Q6" s="1" t="s">
        <v>0</v>
      </c>
      <c r="R6" s="1" t="s">
        <v>0</v>
      </c>
      <c r="S6" s="1" t="s">
        <v>0</v>
      </c>
    </row>
    <row r="7" spans="2:25" x14ac:dyDescent="0.25">
      <c r="B7" s="56" t="s">
        <v>52</v>
      </c>
      <c r="C7" s="164" t="s">
        <v>50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Y7" t="s">
        <v>8</v>
      </c>
    </row>
    <row r="8" spans="2:25" x14ac:dyDescent="0.25">
      <c r="B8" s="57" t="s">
        <v>35</v>
      </c>
      <c r="C8" s="54" t="s">
        <v>1</v>
      </c>
      <c r="D8" s="34">
        <v>0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36"/>
      <c r="R8" s="36"/>
      <c r="S8" s="36"/>
    </row>
    <row r="9" spans="2:25" x14ac:dyDescent="0.25">
      <c r="B9" s="57" t="s">
        <v>35</v>
      </c>
      <c r="C9" s="54" t="s">
        <v>2</v>
      </c>
      <c r="D9" s="34"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36"/>
      <c r="R9" s="36"/>
      <c r="S9" s="36"/>
    </row>
    <row r="10" spans="2:25" x14ac:dyDescent="0.25">
      <c r="B10" s="57" t="s">
        <v>35</v>
      </c>
      <c r="C10" s="54" t="s">
        <v>3</v>
      </c>
      <c r="D10" s="34">
        <f t="shared" ref="D10:D22" si="0">+SUM(E10:S10)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6"/>
      <c r="R10" s="36"/>
      <c r="S10" s="36"/>
    </row>
    <row r="11" spans="2:25" x14ac:dyDescent="0.25">
      <c r="B11" s="57"/>
      <c r="C11" s="54"/>
      <c r="D11" s="34">
        <f t="shared" si="0"/>
        <v>0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6"/>
      <c r="Q11" s="36"/>
      <c r="R11" s="36"/>
      <c r="S11" s="36"/>
    </row>
    <row r="12" spans="2:25" x14ac:dyDescent="0.25">
      <c r="B12" s="57"/>
      <c r="C12" s="54"/>
      <c r="D12" s="34">
        <f t="shared" si="0"/>
        <v>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36"/>
      <c r="R12" s="36"/>
      <c r="S12" s="36"/>
    </row>
    <row r="13" spans="2:25" x14ac:dyDescent="0.25">
      <c r="B13" s="57"/>
      <c r="C13" s="54"/>
      <c r="D13" s="34">
        <f t="shared" si="0"/>
        <v>0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6"/>
      <c r="Q13" s="36"/>
      <c r="R13" s="36"/>
      <c r="S13" s="36"/>
    </row>
    <row r="14" spans="2:25" x14ac:dyDescent="0.25">
      <c r="B14" s="57"/>
      <c r="C14" s="54"/>
      <c r="D14" s="34">
        <v>0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</row>
    <row r="15" spans="2:25" x14ac:dyDescent="0.25">
      <c r="B15" s="57"/>
      <c r="C15" s="54"/>
      <c r="D15" s="34">
        <f t="shared" si="0"/>
        <v>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  <c r="Q15" s="36"/>
      <c r="R15" s="36"/>
      <c r="S15" s="36"/>
    </row>
    <row r="16" spans="2:25" x14ac:dyDescent="0.25">
      <c r="B16" s="57"/>
      <c r="C16" s="54"/>
      <c r="D16" s="34">
        <f t="shared" si="0"/>
        <v>0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6"/>
      <c r="Q16" s="36"/>
      <c r="R16" s="36"/>
      <c r="S16" s="36"/>
    </row>
    <row r="17" spans="2:19" x14ac:dyDescent="0.25">
      <c r="B17" s="57"/>
      <c r="C17" s="54"/>
      <c r="D17" s="34">
        <f t="shared" si="0"/>
        <v>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36"/>
      <c r="R17" s="36"/>
      <c r="S17" s="36"/>
    </row>
    <row r="18" spans="2:19" x14ac:dyDescent="0.25">
      <c r="B18" s="57"/>
      <c r="C18" s="54"/>
      <c r="D18" s="34">
        <f t="shared" si="0"/>
        <v>0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  <c r="Q18" s="36"/>
      <c r="R18" s="36"/>
      <c r="S18" s="36"/>
    </row>
    <row r="19" spans="2:19" x14ac:dyDescent="0.25">
      <c r="B19" s="57"/>
      <c r="C19" s="54"/>
      <c r="D19" s="34">
        <f t="shared" si="0"/>
        <v>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/>
      <c r="Q19" s="36"/>
      <c r="R19" s="36"/>
      <c r="S19" s="36"/>
    </row>
    <row r="20" spans="2:19" x14ac:dyDescent="0.25">
      <c r="B20" s="57"/>
      <c r="C20" s="54"/>
      <c r="D20" s="34">
        <f t="shared" si="0"/>
        <v>0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  <c r="Q20" s="36"/>
      <c r="R20" s="36"/>
      <c r="S20" s="36"/>
    </row>
    <row r="21" spans="2:19" x14ac:dyDescent="0.25">
      <c r="B21" s="57"/>
      <c r="C21" s="54"/>
      <c r="D21" s="34">
        <f t="shared" si="0"/>
        <v>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  <c r="Q21" s="36"/>
      <c r="R21" s="36"/>
      <c r="S21" s="36"/>
    </row>
    <row r="22" spans="2:19" ht="14.4" thickBot="1" x14ac:dyDescent="0.3">
      <c r="B22" s="57"/>
      <c r="C22" s="54"/>
      <c r="D22" s="34">
        <f t="shared" si="0"/>
        <v>0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6"/>
      <c r="Q22" s="36"/>
      <c r="R22" s="36"/>
      <c r="S22" s="36"/>
    </row>
    <row r="23" spans="2:19" ht="14.4" thickBot="1" x14ac:dyDescent="0.3">
      <c r="B23" s="58"/>
      <c r="C23" s="55"/>
      <c r="D23" s="10">
        <f>SUM(D8:D22)</f>
        <v>0</v>
      </c>
      <c r="E23" s="63">
        <f t="shared" ref="E23:S23" si="1">+SUM(E8:E22)</f>
        <v>0</v>
      </c>
      <c r="F23" s="63">
        <f t="shared" si="1"/>
        <v>0</v>
      </c>
      <c r="G23" s="63">
        <f t="shared" si="1"/>
        <v>0</v>
      </c>
      <c r="H23" s="63">
        <f t="shared" si="1"/>
        <v>0</v>
      </c>
      <c r="I23" s="63">
        <f t="shared" si="1"/>
        <v>0</v>
      </c>
      <c r="J23" s="63">
        <f t="shared" si="1"/>
        <v>0</v>
      </c>
      <c r="K23" s="63">
        <f t="shared" si="1"/>
        <v>0</v>
      </c>
      <c r="L23" s="63">
        <f t="shared" si="1"/>
        <v>0</v>
      </c>
      <c r="M23" s="63">
        <f t="shared" si="1"/>
        <v>0</v>
      </c>
      <c r="N23" s="63">
        <f t="shared" si="1"/>
        <v>0</v>
      </c>
      <c r="O23" s="63">
        <f t="shared" si="1"/>
        <v>0</v>
      </c>
      <c r="P23" s="63">
        <f t="shared" si="1"/>
        <v>0</v>
      </c>
      <c r="Q23" s="63">
        <f t="shared" si="1"/>
        <v>0</v>
      </c>
      <c r="R23" s="63">
        <f t="shared" si="1"/>
        <v>0</v>
      </c>
      <c r="S23" s="63">
        <f t="shared" si="1"/>
        <v>0</v>
      </c>
    </row>
    <row r="24" spans="2:19" x14ac:dyDescent="0.25">
      <c r="B24" s="56" t="s">
        <v>53</v>
      </c>
      <c r="C24" s="164" t="s">
        <v>51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</row>
    <row r="25" spans="2:19" x14ac:dyDescent="0.25">
      <c r="B25" s="57" t="s">
        <v>35</v>
      </c>
      <c r="C25" s="54" t="s">
        <v>4</v>
      </c>
      <c r="D25" s="34">
        <f>+SUM(E25:S25)</f>
        <v>0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/>
      <c r="Q25" s="36"/>
      <c r="R25" s="36"/>
      <c r="S25" s="36"/>
    </row>
    <row r="26" spans="2:19" x14ac:dyDescent="0.25">
      <c r="B26" s="57" t="s">
        <v>35</v>
      </c>
      <c r="C26" s="54" t="s">
        <v>5</v>
      </c>
      <c r="D26" s="34">
        <f>+SUM(E26:S26)</f>
        <v>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6"/>
      <c r="Q26" s="36"/>
      <c r="R26" s="36"/>
      <c r="S26" s="36"/>
    </row>
    <row r="27" spans="2:19" x14ac:dyDescent="0.25">
      <c r="B27" s="57" t="s">
        <v>35</v>
      </c>
      <c r="C27" s="54" t="s">
        <v>6</v>
      </c>
      <c r="D27" s="34">
        <v>0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  <c r="Q27" s="36"/>
      <c r="R27" s="36"/>
      <c r="S27" s="36"/>
    </row>
    <row r="28" spans="2:19" x14ac:dyDescent="0.25">
      <c r="B28" s="57"/>
      <c r="C28" s="54"/>
      <c r="D28" s="34">
        <f t="shared" ref="D28:D39" si="2">+SUM(E28:S28)</f>
        <v>0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6"/>
      <c r="Q28" s="36"/>
      <c r="R28" s="36"/>
      <c r="S28" s="36"/>
    </row>
    <row r="29" spans="2:19" x14ac:dyDescent="0.25">
      <c r="B29" s="57"/>
      <c r="C29" s="54"/>
      <c r="D29" s="34">
        <f t="shared" si="2"/>
        <v>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  <c r="Q29" s="36"/>
      <c r="R29" s="36"/>
      <c r="S29" s="36"/>
    </row>
    <row r="30" spans="2:19" x14ac:dyDescent="0.25">
      <c r="B30" s="57"/>
      <c r="C30" s="54"/>
      <c r="D30" s="34">
        <v>0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6"/>
      <c r="Q30" s="36"/>
      <c r="R30" s="36"/>
      <c r="S30" s="36"/>
    </row>
    <row r="31" spans="2:19" x14ac:dyDescent="0.25">
      <c r="B31" s="57"/>
      <c r="C31" s="54"/>
      <c r="D31" s="34">
        <f t="shared" si="2"/>
        <v>0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  <c r="Q31" s="36"/>
      <c r="R31" s="36"/>
      <c r="S31" s="36"/>
    </row>
    <row r="32" spans="2:19" x14ac:dyDescent="0.25">
      <c r="B32" s="57"/>
      <c r="C32" s="54"/>
      <c r="D32" s="34">
        <f t="shared" si="2"/>
        <v>0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6"/>
      <c r="Q32" s="36"/>
      <c r="R32" s="36"/>
      <c r="S32" s="36"/>
    </row>
    <row r="33" spans="2:19" x14ac:dyDescent="0.25">
      <c r="B33" s="57"/>
      <c r="C33" s="54"/>
      <c r="D33" s="34">
        <f t="shared" si="2"/>
        <v>0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  <c r="Q33" s="36"/>
      <c r="R33" s="36"/>
      <c r="S33" s="36"/>
    </row>
    <row r="34" spans="2:19" x14ac:dyDescent="0.25">
      <c r="B34" s="57"/>
      <c r="C34" s="54"/>
      <c r="D34" s="34">
        <f t="shared" si="2"/>
        <v>0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6"/>
      <c r="Q34" s="36"/>
      <c r="R34" s="36"/>
      <c r="S34" s="36"/>
    </row>
    <row r="35" spans="2:19" x14ac:dyDescent="0.25">
      <c r="B35" s="57"/>
      <c r="C35" s="54"/>
      <c r="D35" s="34">
        <f t="shared" si="2"/>
        <v>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6"/>
      <c r="Q35" s="36"/>
      <c r="R35" s="36"/>
      <c r="S35" s="36"/>
    </row>
    <row r="36" spans="2:19" x14ac:dyDescent="0.25">
      <c r="B36" s="57"/>
      <c r="C36" s="54"/>
      <c r="D36" s="34">
        <f t="shared" si="2"/>
        <v>0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36"/>
      <c r="R36" s="36"/>
      <c r="S36" s="36"/>
    </row>
    <row r="37" spans="2:19" x14ac:dyDescent="0.25">
      <c r="B37" s="57"/>
      <c r="C37" s="54"/>
      <c r="D37" s="34">
        <f t="shared" si="2"/>
        <v>0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/>
      <c r="Q37" s="36"/>
      <c r="R37" s="36"/>
      <c r="S37" s="36"/>
    </row>
    <row r="38" spans="2:19" x14ac:dyDescent="0.25">
      <c r="B38" s="57"/>
      <c r="C38" s="54"/>
      <c r="D38" s="34">
        <f t="shared" si="2"/>
        <v>0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  <c r="Q38" s="36"/>
      <c r="R38" s="36"/>
      <c r="S38" s="36"/>
    </row>
    <row r="39" spans="2:19" ht="14.4" thickBot="1" x14ac:dyDescent="0.3">
      <c r="B39" s="57"/>
      <c r="C39" s="54"/>
      <c r="D39" s="34">
        <f t="shared" si="2"/>
        <v>0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/>
      <c r="R39" s="36"/>
      <c r="S39" s="36"/>
    </row>
    <row r="40" spans="2:19" ht="14.4" thickBot="1" x14ac:dyDescent="0.3">
      <c r="B40" s="58"/>
      <c r="C40" s="59"/>
      <c r="D40" s="10">
        <f>SUM(D25:D39)</f>
        <v>0</v>
      </c>
      <c r="E40" s="63">
        <f t="shared" ref="E40:S40" si="3">+SUM(E25:E39)</f>
        <v>0</v>
      </c>
      <c r="F40" s="63">
        <f t="shared" si="3"/>
        <v>0</v>
      </c>
      <c r="G40" s="63">
        <f t="shared" si="3"/>
        <v>0</v>
      </c>
      <c r="H40" s="63">
        <f t="shared" si="3"/>
        <v>0</v>
      </c>
      <c r="I40" s="63">
        <f t="shared" si="3"/>
        <v>0</v>
      </c>
      <c r="J40" s="63">
        <f t="shared" si="3"/>
        <v>0</v>
      </c>
      <c r="K40" s="63">
        <f t="shared" si="3"/>
        <v>0</v>
      </c>
      <c r="L40" s="63">
        <f t="shared" si="3"/>
        <v>0</v>
      </c>
      <c r="M40" s="63">
        <f t="shared" si="3"/>
        <v>0</v>
      </c>
      <c r="N40" s="63">
        <f t="shared" si="3"/>
        <v>0</v>
      </c>
      <c r="O40" s="63">
        <f t="shared" si="3"/>
        <v>0</v>
      </c>
      <c r="P40" s="63">
        <f t="shared" si="3"/>
        <v>0</v>
      </c>
      <c r="Q40" s="63">
        <f t="shared" si="3"/>
        <v>0</v>
      </c>
      <c r="R40" s="63">
        <f t="shared" si="3"/>
        <v>0</v>
      </c>
      <c r="S40" s="63">
        <f t="shared" si="3"/>
        <v>0</v>
      </c>
    </row>
    <row r="41" spans="2:19" x14ac:dyDescent="0.25">
      <c r="B41" s="56" t="s">
        <v>115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</row>
    <row r="42" spans="2:19" x14ac:dyDescent="0.25">
      <c r="B42" s="57" t="s">
        <v>35</v>
      </c>
      <c r="C42" s="54" t="s">
        <v>100</v>
      </c>
      <c r="D42" s="34">
        <f>+SUM(E42:S42)</f>
        <v>0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6"/>
      <c r="Q42" s="36"/>
      <c r="R42" s="36"/>
      <c r="S42" s="36"/>
    </row>
    <row r="43" spans="2:19" x14ac:dyDescent="0.25">
      <c r="B43" s="57" t="s">
        <v>35</v>
      </c>
      <c r="C43" s="54" t="s">
        <v>101</v>
      </c>
      <c r="D43" s="34">
        <f>+SUM(E43:S43)</f>
        <v>0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6"/>
      <c r="R43" s="36"/>
      <c r="S43" s="36"/>
    </row>
    <row r="44" spans="2:19" x14ac:dyDescent="0.25">
      <c r="B44" s="57" t="s">
        <v>35</v>
      </c>
      <c r="C44" s="54" t="s">
        <v>102</v>
      </c>
      <c r="D44" s="34">
        <f t="shared" ref="D44:D56" si="4">+SUM(E44:S44)</f>
        <v>0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6"/>
      <c r="R44" s="36"/>
      <c r="S44" s="36"/>
    </row>
    <row r="45" spans="2:19" x14ac:dyDescent="0.25">
      <c r="B45" s="57"/>
      <c r="C45" s="54"/>
      <c r="D45" s="34">
        <f t="shared" si="4"/>
        <v>0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6"/>
      <c r="Q45" s="36"/>
      <c r="R45" s="36"/>
      <c r="S45" s="36"/>
    </row>
    <row r="46" spans="2:19" x14ac:dyDescent="0.25">
      <c r="B46" s="57"/>
      <c r="C46" s="54"/>
      <c r="D46" s="34">
        <f t="shared" si="4"/>
        <v>0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6"/>
      <c r="Q46" s="36"/>
      <c r="R46" s="36"/>
      <c r="S46" s="36"/>
    </row>
    <row r="47" spans="2:19" x14ac:dyDescent="0.25">
      <c r="B47" s="57"/>
      <c r="C47" s="54"/>
      <c r="D47" s="34">
        <f t="shared" si="4"/>
        <v>0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6"/>
      <c r="Q47" s="36"/>
      <c r="R47" s="36"/>
      <c r="S47" s="36"/>
    </row>
    <row r="48" spans="2:19" x14ac:dyDescent="0.25">
      <c r="B48" s="57"/>
      <c r="C48" s="54"/>
      <c r="D48" s="34">
        <v>0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6"/>
      <c r="Q48" s="36"/>
      <c r="R48" s="36"/>
      <c r="S48" s="36"/>
    </row>
    <row r="49" spans="2:19" x14ac:dyDescent="0.25">
      <c r="B49" s="57"/>
      <c r="C49" s="54"/>
      <c r="D49" s="34">
        <f t="shared" si="4"/>
        <v>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6"/>
      <c r="Q49" s="36"/>
      <c r="R49" s="36"/>
      <c r="S49" s="36"/>
    </row>
    <row r="50" spans="2:19" x14ac:dyDescent="0.25">
      <c r="B50" s="57"/>
      <c r="C50" s="54"/>
      <c r="D50" s="34">
        <f t="shared" si="4"/>
        <v>0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6"/>
      <c r="Q50" s="36"/>
      <c r="R50" s="36"/>
      <c r="S50" s="36"/>
    </row>
    <row r="51" spans="2:19" x14ac:dyDescent="0.25">
      <c r="B51" s="57"/>
      <c r="C51" s="54"/>
      <c r="D51" s="34">
        <f t="shared" si="4"/>
        <v>0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6"/>
      <c r="Q51" s="36"/>
      <c r="R51" s="36"/>
      <c r="S51" s="36"/>
    </row>
    <row r="52" spans="2:19" x14ac:dyDescent="0.25">
      <c r="B52" s="57"/>
      <c r="C52" s="54"/>
      <c r="D52" s="34">
        <f t="shared" si="4"/>
        <v>0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6"/>
      <c r="Q52" s="36"/>
      <c r="R52" s="36"/>
      <c r="S52" s="36"/>
    </row>
    <row r="53" spans="2:19" x14ac:dyDescent="0.25">
      <c r="B53" s="57"/>
      <c r="C53" s="54"/>
      <c r="D53" s="34">
        <f t="shared" si="4"/>
        <v>0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6"/>
      <c r="Q53" s="36"/>
      <c r="R53" s="36"/>
      <c r="S53" s="36"/>
    </row>
    <row r="54" spans="2:19" x14ac:dyDescent="0.25">
      <c r="B54" s="57"/>
      <c r="C54" s="54"/>
      <c r="D54" s="34">
        <f t="shared" si="4"/>
        <v>0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6"/>
      <c r="Q54" s="36"/>
      <c r="R54" s="36"/>
      <c r="S54" s="36"/>
    </row>
    <row r="55" spans="2:19" x14ac:dyDescent="0.25">
      <c r="B55" s="57"/>
      <c r="C55" s="54"/>
      <c r="D55" s="34">
        <f t="shared" si="4"/>
        <v>0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6"/>
      <c r="Q55" s="36"/>
      <c r="R55" s="36"/>
      <c r="S55" s="36"/>
    </row>
    <row r="56" spans="2:19" ht="14.4" thickBot="1" x14ac:dyDescent="0.3">
      <c r="B56" s="57"/>
      <c r="C56" s="54"/>
      <c r="D56" s="34">
        <f t="shared" si="4"/>
        <v>0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6"/>
      <c r="Q56" s="36"/>
      <c r="R56" s="36"/>
      <c r="S56" s="36"/>
    </row>
    <row r="57" spans="2:19" ht="14.4" thickBot="1" x14ac:dyDescent="0.3">
      <c r="B57" s="58"/>
      <c r="C57" s="55"/>
      <c r="D57" s="10">
        <f>SUM(D42:D56)</f>
        <v>0</v>
      </c>
      <c r="E57" s="63">
        <f>+SUM(E42:E56)</f>
        <v>0</v>
      </c>
      <c r="F57" s="63">
        <f t="shared" ref="F57" si="5">+SUM(F42:F56)</f>
        <v>0</v>
      </c>
      <c r="G57" s="63">
        <f t="shared" ref="G57" si="6">+SUM(G42:G56)</f>
        <v>0</v>
      </c>
      <c r="H57" s="63">
        <f t="shared" ref="H57" si="7">+SUM(H42:H56)</f>
        <v>0</v>
      </c>
      <c r="I57" s="63">
        <f t="shared" ref="I57" si="8">+SUM(I42:I56)</f>
        <v>0</v>
      </c>
      <c r="J57" s="63">
        <f t="shared" ref="J57" si="9">+SUM(J42:J56)</f>
        <v>0</v>
      </c>
      <c r="K57" s="63">
        <f t="shared" ref="K57" si="10">+SUM(K42:K56)</f>
        <v>0</v>
      </c>
      <c r="L57" s="63">
        <f t="shared" ref="L57" si="11">+SUM(L42:L56)</f>
        <v>0</v>
      </c>
      <c r="M57" s="63">
        <f t="shared" ref="M57" si="12">+SUM(M42:M56)</f>
        <v>0</v>
      </c>
      <c r="N57" s="63">
        <f t="shared" ref="N57" si="13">+SUM(N42:N56)</f>
        <v>0</v>
      </c>
      <c r="O57" s="63">
        <f t="shared" ref="O57" si="14">+SUM(O42:O56)</f>
        <v>0</v>
      </c>
      <c r="P57" s="63">
        <f t="shared" ref="P57" si="15">+SUM(P42:P56)</f>
        <v>0</v>
      </c>
      <c r="Q57" s="63">
        <f t="shared" ref="Q57" si="16">+SUM(Q42:Q56)</f>
        <v>0</v>
      </c>
      <c r="R57" s="63">
        <f t="shared" ref="R57" si="17">+SUM(R42:R56)</f>
        <v>0</v>
      </c>
      <c r="S57" s="63">
        <f t="shared" ref="S57" si="18">+SUM(S42:S56)</f>
        <v>0</v>
      </c>
    </row>
    <row r="58" spans="2:19" x14ac:dyDescent="0.25">
      <c r="B58" s="56" t="s">
        <v>59</v>
      </c>
      <c r="C58" s="163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</row>
    <row r="59" spans="2:19" x14ac:dyDescent="0.25">
      <c r="B59" s="57" t="s">
        <v>35</v>
      </c>
      <c r="C59" s="60" t="s">
        <v>7</v>
      </c>
      <c r="D59" s="34">
        <f>+SUM(E59:S59)</f>
        <v>0</v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6"/>
      <c r="Q59" s="36"/>
      <c r="R59" s="36"/>
      <c r="S59" s="36"/>
    </row>
    <row r="60" spans="2:19" x14ac:dyDescent="0.25">
      <c r="B60" s="57" t="s">
        <v>35</v>
      </c>
      <c r="C60" s="54" t="s">
        <v>9</v>
      </c>
      <c r="D60" s="34">
        <f>+SUM(E60:S60)</f>
        <v>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6"/>
      <c r="Q60" s="36"/>
      <c r="R60" s="36"/>
      <c r="S60" s="36"/>
    </row>
    <row r="61" spans="2:19" x14ac:dyDescent="0.25">
      <c r="B61" s="57" t="s">
        <v>35</v>
      </c>
      <c r="C61" s="54" t="s">
        <v>18</v>
      </c>
      <c r="D61" s="34">
        <f t="shared" ref="D61:D73" si="19">+SUM(E61:S61)</f>
        <v>0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6"/>
      <c r="Q61" s="36"/>
      <c r="R61" s="36"/>
      <c r="S61" s="36"/>
    </row>
    <row r="62" spans="2:19" x14ac:dyDescent="0.25">
      <c r="B62" s="57"/>
      <c r="C62" s="54"/>
      <c r="D62" s="34">
        <f t="shared" si="19"/>
        <v>0</v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6"/>
      <c r="Q62" s="36"/>
      <c r="R62" s="36"/>
      <c r="S62" s="36"/>
    </row>
    <row r="63" spans="2:19" x14ac:dyDescent="0.25">
      <c r="B63" s="57"/>
      <c r="C63" s="54"/>
      <c r="D63" s="34">
        <f t="shared" si="19"/>
        <v>0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6"/>
      <c r="Q63" s="36"/>
      <c r="R63" s="36"/>
      <c r="S63" s="36"/>
    </row>
    <row r="64" spans="2:19" x14ac:dyDescent="0.25">
      <c r="B64" s="57"/>
      <c r="C64" s="54"/>
      <c r="D64" s="34">
        <f t="shared" si="19"/>
        <v>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6"/>
      <c r="Q64" s="36"/>
      <c r="R64" s="36"/>
      <c r="S64" s="36"/>
    </row>
    <row r="65" spans="2:19" x14ac:dyDescent="0.25">
      <c r="B65" s="57"/>
      <c r="C65" s="54"/>
      <c r="D65" s="34">
        <f t="shared" si="19"/>
        <v>0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  <c r="Q65" s="36"/>
      <c r="R65" s="36"/>
      <c r="S65" s="36"/>
    </row>
    <row r="66" spans="2:19" x14ac:dyDescent="0.25">
      <c r="B66" s="57"/>
      <c r="C66" s="54"/>
      <c r="D66" s="34">
        <f t="shared" si="19"/>
        <v>0</v>
      </c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  <c r="Q66" s="36"/>
      <c r="R66" s="36"/>
      <c r="S66" s="36"/>
    </row>
    <row r="67" spans="2:19" x14ac:dyDescent="0.25">
      <c r="B67" s="57"/>
      <c r="C67" s="54"/>
      <c r="D67" s="34">
        <f t="shared" si="19"/>
        <v>0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  <c r="Q67" s="36"/>
      <c r="R67" s="36"/>
      <c r="S67" s="36"/>
    </row>
    <row r="68" spans="2:19" x14ac:dyDescent="0.25">
      <c r="B68" s="57"/>
      <c r="C68" s="54"/>
      <c r="D68" s="34">
        <f t="shared" si="19"/>
        <v>0</v>
      </c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6"/>
      <c r="Q68" s="36"/>
      <c r="R68" s="36"/>
      <c r="S68" s="36"/>
    </row>
    <row r="69" spans="2:19" x14ac:dyDescent="0.25">
      <c r="B69" s="57"/>
      <c r="C69" s="54"/>
      <c r="D69" s="34">
        <f t="shared" si="19"/>
        <v>0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6"/>
      <c r="Q69" s="36"/>
      <c r="R69" s="36"/>
      <c r="S69" s="36"/>
    </row>
    <row r="70" spans="2:19" x14ac:dyDescent="0.25">
      <c r="B70" s="57"/>
      <c r="C70" s="54"/>
      <c r="D70" s="34">
        <f t="shared" si="19"/>
        <v>0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6"/>
      <c r="Q70" s="36"/>
      <c r="R70" s="36"/>
      <c r="S70" s="36"/>
    </row>
    <row r="71" spans="2:19" x14ac:dyDescent="0.25">
      <c r="B71" s="57"/>
      <c r="C71" s="54"/>
      <c r="D71" s="34">
        <f t="shared" si="19"/>
        <v>0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6"/>
      <c r="Q71" s="36"/>
      <c r="R71" s="36"/>
      <c r="S71" s="36"/>
    </row>
    <row r="72" spans="2:19" x14ac:dyDescent="0.25">
      <c r="B72" s="57"/>
      <c r="C72" s="54"/>
      <c r="D72" s="34">
        <f t="shared" si="19"/>
        <v>0</v>
      </c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6"/>
      <c r="Q72" s="36"/>
      <c r="R72" s="36"/>
      <c r="S72" s="36"/>
    </row>
    <row r="73" spans="2:19" ht="14.4" thickBot="1" x14ac:dyDescent="0.3">
      <c r="B73" s="57"/>
      <c r="C73" s="54"/>
      <c r="D73" s="34">
        <f t="shared" si="19"/>
        <v>0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6"/>
      <c r="Q73" s="36"/>
      <c r="R73" s="36"/>
      <c r="S73" s="36"/>
    </row>
    <row r="74" spans="2:19" ht="14.4" thickBot="1" x14ac:dyDescent="0.3">
      <c r="B74" s="58"/>
      <c r="C74" s="55"/>
      <c r="D74" s="10">
        <f>SUM(D59:D73)</f>
        <v>0</v>
      </c>
      <c r="E74" s="63">
        <f>+SUM(E59:E73)</f>
        <v>0</v>
      </c>
      <c r="F74" s="63">
        <f t="shared" ref="F74" si="20">+SUM(F59:F73)</f>
        <v>0</v>
      </c>
      <c r="G74" s="63">
        <f t="shared" ref="G74" si="21">+SUM(G59:G73)</f>
        <v>0</v>
      </c>
      <c r="H74" s="63">
        <f t="shared" ref="H74" si="22">+SUM(H59:H73)</f>
        <v>0</v>
      </c>
      <c r="I74" s="63">
        <f t="shared" ref="I74" si="23">+SUM(I59:I73)</f>
        <v>0</v>
      </c>
      <c r="J74" s="63">
        <f t="shared" ref="J74" si="24">+SUM(J59:J73)</f>
        <v>0</v>
      </c>
      <c r="K74" s="63">
        <f t="shared" ref="K74" si="25">+SUM(K59:K73)</f>
        <v>0</v>
      </c>
      <c r="L74" s="63">
        <f t="shared" ref="L74" si="26">+SUM(L59:L73)</f>
        <v>0</v>
      </c>
      <c r="M74" s="63">
        <f t="shared" ref="M74" si="27">+SUM(M59:M73)</f>
        <v>0</v>
      </c>
      <c r="N74" s="63">
        <f t="shared" ref="N74" si="28">+SUM(N59:N73)</f>
        <v>0</v>
      </c>
      <c r="O74" s="63">
        <f t="shared" ref="O74" si="29">+SUM(O59:O73)</f>
        <v>0</v>
      </c>
      <c r="P74" s="63">
        <f t="shared" ref="P74" si="30">+SUM(P59:P73)</f>
        <v>0</v>
      </c>
      <c r="Q74" s="63">
        <f t="shared" ref="Q74" si="31">+SUM(Q59:Q73)</f>
        <v>0</v>
      </c>
      <c r="R74" s="63">
        <f t="shared" ref="R74" si="32">+SUM(R59:R73)</f>
        <v>0</v>
      </c>
      <c r="S74" s="63">
        <f t="shared" ref="S74" si="33">+SUM(S59:S73)</f>
        <v>0</v>
      </c>
    </row>
    <row r="75" spans="2:19" x14ac:dyDescent="0.25">
      <c r="B75" s="56" t="s">
        <v>58</v>
      </c>
      <c r="C75" s="163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</row>
    <row r="76" spans="2:19" x14ac:dyDescent="0.25">
      <c r="B76" s="57" t="s">
        <v>35</v>
      </c>
      <c r="C76" s="54" t="s">
        <v>10</v>
      </c>
      <c r="D76" s="34">
        <f>+SUM(E76:S76)</f>
        <v>0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6"/>
      <c r="Q76" s="36"/>
      <c r="R76" s="36"/>
      <c r="S76" s="36"/>
    </row>
    <row r="77" spans="2:19" x14ac:dyDescent="0.25">
      <c r="B77" s="57" t="s">
        <v>35</v>
      </c>
      <c r="C77" s="54" t="s">
        <v>19</v>
      </c>
      <c r="D77" s="34">
        <f>+SUM(E77:S77)</f>
        <v>0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6"/>
      <c r="Q77" s="36"/>
      <c r="R77" s="36"/>
      <c r="S77" s="36"/>
    </row>
    <row r="78" spans="2:19" x14ac:dyDescent="0.25">
      <c r="B78" s="57" t="s">
        <v>35</v>
      </c>
      <c r="C78" s="54" t="s">
        <v>20</v>
      </c>
      <c r="D78" s="34">
        <f t="shared" ref="D78:D90" si="34">+SUM(E78:S78)</f>
        <v>0</v>
      </c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6"/>
      <c r="Q78" s="36"/>
      <c r="R78" s="36"/>
      <c r="S78" s="36"/>
    </row>
    <row r="79" spans="2:19" x14ac:dyDescent="0.25">
      <c r="B79" s="57"/>
      <c r="C79" s="54"/>
      <c r="D79" s="34">
        <f t="shared" si="34"/>
        <v>0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6"/>
      <c r="Q79" s="36"/>
      <c r="R79" s="36"/>
      <c r="S79" s="36"/>
    </row>
    <row r="80" spans="2:19" x14ac:dyDescent="0.25">
      <c r="B80" s="57"/>
      <c r="C80" s="54"/>
      <c r="D80" s="34">
        <f t="shared" si="34"/>
        <v>0</v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6"/>
      <c r="Q80" s="36"/>
      <c r="R80" s="36"/>
      <c r="S80" s="36"/>
    </row>
    <row r="81" spans="2:19" x14ac:dyDescent="0.25">
      <c r="B81" s="57"/>
      <c r="C81" s="54"/>
      <c r="D81" s="34">
        <f t="shared" si="34"/>
        <v>0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6"/>
      <c r="Q81" s="36"/>
      <c r="R81" s="36"/>
      <c r="S81" s="36"/>
    </row>
    <row r="82" spans="2:19" x14ac:dyDescent="0.25">
      <c r="B82" s="57"/>
      <c r="C82" s="54"/>
      <c r="D82" s="34">
        <f t="shared" si="34"/>
        <v>0</v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6"/>
      <c r="Q82" s="36"/>
      <c r="R82" s="36"/>
      <c r="S82" s="36"/>
    </row>
    <row r="83" spans="2:19" x14ac:dyDescent="0.25">
      <c r="B83" s="57"/>
      <c r="C83" s="54"/>
      <c r="D83" s="34">
        <f t="shared" si="34"/>
        <v>0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6"/>
      <c r="Q83" s="36"/>
      <c r="R83" s="36"/>
      <c r="S83" s="36"/>
    </row>
    <row r="84" spans="2:19" x14ac:dyDescent="0.25">
      <c r="B84" s="57"/>
      <c r="C84" s="54"/>
      <c r="D84" s="34">
        <f t="shared" si="34"/>
        <v>0</v>
      </c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6"/>
      <c r="Q84" s="36"/>
      <c r="R84" s="36"/>
      <c r="S84" s="36"/>
    </row>
    <row r="85" spans="2:19" x14ac:dyDescent="0.25">
      <c r="B85" s="57"/>
      <c r="C85" s="54"/>
      <c r="D85" s="34">
        <f t="shared" si="34"/>
        <v>0</v>
      </c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6"/>
      <c r="Q85" s="36"/>
      <c r="R85" s="36"/>
      <c r="S85" s="36"/>
    </row>
    <row r="86" spans="2:19" x14ac:dyDescent="0.25">
      <c r="B86" s="57"/>
      <c r="C86" s="54"/>
      <c r="D86" s="34">
        <f t="shared" si="34"/>
        <v>0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6"/>
      <c r="Q86" s="36"/>
      <c r="R86" s="36"/>
      <c r="S86" s="36"/>
    </row>
    <row r="87" spans="2:19" x14ac:dyDescent="0.25">
      <c r="B87" s="57"/>
      <c r="C87" s="54"/>
      <c r="D87" s="34">
        <f t="shared" si="34"/>
        <v>0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6"/>
      <c r="Q87" s="36"/>
      <c r="R87" s="36"/>
      <c r="S87" s="36"/>
    </row>
    <row r="88" spans="2:19" x14ac:dyDescent="0.25">
      <c r="B88" s="57"/>
      <c r="C88" s="54"/>
      <c r="D88" s="34">
        <f t="shared" si="34"/>
        <v>0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6"/>
      <c r="Q88" s="36"/>
      <c r="R88" s="36"/>
      <c r="S88" s="36"/>
    </row>
    <row r="89" spans="2:19" x14ac:dyDescent="0.25">
      <c r="B89" s="57"/>
      <c r="C89" s="54"/>
      <c r="D89" s="34">
        <f t="shared" si="34"/>
        <v>0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6"/>
      <c r="Q89" s="36"/>
      <c r="R89" s="36"/>
      <c r="S89" s="36"/>
    </row>
    <row r="90" spans="2:19" ht="14.4" thickBot="1" x14ac:dyDescent="0.3">
      <c r="B90" s="57"/>
      <c r="C90" s="54"/>
      <c r="D90" s="34">
        <f t="shared" si="34"/>
        <v>0</v>
      </c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6"/>
      <c r="Q90" s="36"/>
      <c r="R90" s="36"/>
      <c r="S90" s="36"/>
    </row>
    <row r="91" spans="2:19" ht="14.4" thickBot="1" x14ac:dyDescent="0.3">
      <c r="B91" s="58"/>
      <c r="C91" s="55"/>
      <c r="D91" s="10">
        <f>SUM(D76:D90)</f>
        <v>0</v>
      </c>
      <c r="E91" s="63">
        <f>+SUM(E76:E90)</f>
        <v>0</v>
      </c>
      <c r="F91" s="63">
        <f t="shared" ref="F91" si="35">+SUM(F76:F90)</f>
        <v>0</v>
      </c>
      <c r="G91" s="63">
        <f t="shared" ref="G91" si="36">+SUM(G76:G90)</f>
        <v>0</v>
      </c>
      <c r="H91" s="63">
        <f t="shared" ref="H91" si="37">+SUM(H76:H90)</f>
        <v>0</v>
      </c>
      <c r="I91" s="63">
        <f t="shared" ref="I91" si="38">+SUM(I76:I90)</f>
        <v>0</v>
      </c>
      <c r="J91" s="63">
        <f t="shared" ref="J91" si="39">+SUM(J76:J90)</f>
        <v>0</v>
      </c>
      <c r="K91" s="63">
        <f t="shared" ref="K91" si="40">+SUM(K76:K90)</f>
        <v>0</v>
      </c>
      <c r="L91" s="63">
        <f t="shared" ref="L91" si="41">+SUM(L76:L90)</f>
        <v>0</v>
      </c>
      <c r="M91" s="63">
        <f t="shared" ref="M91" si="42">+SUM(M76:M90)</f>
        <v>0</v>
      </c>
      <c r="N91" s="63">
        <f t="shared" ref="N91" si="43">+SUM(N76:N90)</f>
        <v>0</v>
      </c>
      <c r="O91" s="63">
        <f t="shared" ref="O91" si="44">+SUM(O76:O90)</f>
        <v>0</v>
      </c>
      <c r="P91" s="63">
        <f t="shared" ref="P91" si="45">+SUM(P76:P90)</f>
        <v>0</v>
      </c>
      <c r="Q91" s="63">
        <f t="shared" ref="Q91" si="46">+SUM(Q76:Q90)</f>
        <v>0</v>
      </c>
      <c r="R91" s="63">
        <f t="shared" ref="R91" si="47">+SUM(R76:R90)</f>
        <v>0</v>
      </c>
      <c r="S91" s="63">
        <f t="shared" ref="S91" si="48">+SUM(S76:S90)</f>
        <v>0</v>
      </c>
    </row>
    <row r="92" spans="2:19" x14ac:dyDescent="0.25">
      <c r="B92" s="56" t="s">
        <v>57</v>
      </c>
      <c r="C92" s="163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</row>
    <row r="93" spans="2:19" x14ac:dyDescent="0.25">
      <c r="B93" s="57" t="s">
        <v>35</v>
      </c>
      <c r="C93" s="60" t="s">
        <v>21</v>
      </c>
      <c r="D93" s="34">
        <f>+SUM(E93:S93)</f>
        <v>0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6"/>
      <c r="Q93" s="36"/>
      <c r="R93" s="36"/>
      <c r="S93" s="36"/>
    </row>
    <row r="94" spans="2:19" x14ac:dyDescent="0.25">
      <c r="B94" s="57" t="s">
        <v>35</v>
      </c>
      <c r="C94" s="60" t="s">
        <v>22</v>
      </c>
      <c r="D94" s="34">
        <f>+SUM(E94:S94)</f>
        <v>0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6"/>
      <c r="Q94" s="36"/>
      <c r="R94" s="36"/>
      <c r="S94" s="36"/>
    </row>
    <row r="95" spans="2:19" x14ac:dyDescent="0.25">
      <c r="B95" s="57" t="s">
        <v>35</v>
      </c>
      <c r="C95" s="60" t="s">
        <v>23</v>
      </c>
      <c r="D95" s="34">
        <f t="shared" ref="D95:D107" si="49">+SUM(E95:S95)</f>
        <v>0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6"/>
      <c r="Q95" s="36"/>
      <c r="R95" s="36"/>
      <c r="S95" s="36"/>
    </row>
    <row r="96" spans="2:19" x14ac:dyDescent="0.25">
      <c r="B96" s="57"/>
      <c r="C96" s="60"/>
      <c r="D96" s="34">
        <f t="shared" si="49"/>
        <v>0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6"/>
      <c r="Q96" s="36"/>
      <c r="R96" s="36"/>
      <c r="S96" s="36"/>
    </row>
    <row r="97" spans="2:19" x14ac:dyDescent="0.25">
      <c r="B97" s="57"/>
      <c r="C97" s="60"/>
      <c r="D97" s="34">
        <f t="shared" si="49"/>
        <v>0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6"/>
      <c r="Q97" s="36"/>
      <c r="R97" s="36"/>
      <c r="S97" s="36"/>
    </row>
    <row r="98" spans="2:19" x14ac:dyDescent="0.25">
      <c r="B98" s="57"/>
      <c r="C98" s="60"/>
      <c r="D98" s="34">
        <f t="shared" si="49"/>
        <v>0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6"/>
      <c r="Q98" s="36"/>
      <c r="R98" s="36"/>
      <c r="S98" s="36"/>
    </row>
    <row r="99" spans="2:19" x14ac:dyDescent="0.25">
      <c r="B99" s="57"/>
      <c r="C99" s="60"/>
      <c r="D99" s="34">
        <f t="shared" si="49"/>
        <v>0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6"/>
      <c r="Q99" s="36"/>
      <c r="R99" s="36"/>
      <c r="S99" s="36"/>
    </row>
    <row r="100" spans="2:19" x14ac:dyDescent="0.25">
      <c r="B100" s="57"/>
      <c r="C100" s="60"/>
      <c r="D100" s="34">
        <f t="shared" si="49"/>
        <v>0</v>
      </c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6"/>
      <c r="Q100" s="36"/>
      <c r="R100" s="36"/>
      <c r="S100" s="36"/>
    </row>
    <row r="101" spans="2:19" x14ac:dyDescent="0.25">
      <c r="B101" s="57"/>
      <c r="C101" s="60"/>
      <c r="D101" s="34">
        <f t="shared" si="49"/>
        <v>0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6"/>
      <c r="Q101" s="36"/>
      <c r="R101" s="36"/>
      <c r="S101" s="36"/>
    </row>
    <row r="102" spans="2:19" x14ac:dyDescent="0.25">
      <c r="B102" s="57"/>
      <c r="C102" s="60"/>
      <c r="D102" s="34">
        <f t="shared" si="49"/>
        <v>0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6"/>
      <c r="Q102" s="36"/>
      <c r="R102" s="36"/>
      <c r="S102" s="36"/>
    </row>
    <row r="103" spans="2:19" x14ac:dyDescent="0.25">
      <c r="B103" s="57"/>
      <c r="C103" s="60"/>
      <c r="D103" s="34">
        <f t="shared" si="49"/>
        <v>0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6"/>
      <c r="Q103" s="36"/>
      <c r="R103" s="36"/>
      <c r="S103" s="36"/>
    </row>
    <row r="104" spans="2:19" x14ac:dyDescent="0.25">
      <c r="B104" s="57"/>
      <c r="C104" s="60"/>
      <c r="D104" s="34">
        <f t="shared" si="49"/>
        <v>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6"/>
      <c r="Q104" s="36"/>
      <c r="R104" s="36"/>
      <c r="S104" s="36"/>
    </row>
    <row r="105" spans="2:19" x14ac:dyDescent="0.25">
      <c r="B105" s="57"/>
      <c r="C105" s="60"/>
      <c r="D105" s="34">
        <f t="shared" si="49"/>
        <v>0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6"/>
      <c r="Q105" s="36"/>
      <c r="R105" s="36"/>
      <c r="S105" s="36"/>
    </row>
    <row r="106" spans="2:19" x14ac:dyDescent="0.25">
      <c r="B106" s="57"/>
      <c r="C106" s="60"/>
      <c r="D106" s="34">
        <f t="shared" si="49"/>
        <v>0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6"/>
      <c r="Q106" s="36"/>
      <c r="R106" s="36"/>
      <c r="S106" s="36"/>
    </row>
    <row r="107" spans="2:19" ht="14.4" thickBot="1" x14ac:dyDescent="0.3">
      <c r="B107" s="57"/>
      <c r="C107" s="60"/>
      <c r="D107" s="34">
        <f t="shared" si="49"/>
        <v>0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6"/>
      <c r="Q107" s="36"/>
      <c r="R107" s="36"/>
      <c r="S107" s="36"/>
    </row>
    <row r="108" spans="2:19" ht="14.4" thickBot="1" x14ac:dyDescent="0.3">
      <c r="B108" s="58"/>
      <c r="C108" s="55"/>
      <c r="D108" s="10">
        <f>SUM(D93:D107)</f>
        <v>0</v>
      </c>
      <c r="E108" s="63">
        <f>+SUM(E93:E107)</f>
        <v>0</v>
      </c>
      <c r="F108" s="63">
        <f t="shared" ref="F108" si="50">+SUM(F93:F107)</f>
        <v>0</v>
      </c>
      <c r="G108" s="63">
        <f t="shared" ref="G108" si="51">+SUM(G93:G107)</f>
        <v>0</v>
      </c>
      <c r="H108" s="63">
        <f t="shared" ref="H108" si="52">+SUM(H93:H107)</f>
        <v>0</v>
      </c>
      <c r="I108" s="63">
        <f t="shared" ref="I108" si="53">+SUM(I93:I107)</f>
        <v>0</v>
      </c>
      <c r="J108" s="63">
        <f t="shared" ref="J108" si="54">+SUM(J93:J107)</f>
        <v>0</v>
      </c>
      <c r="K108" s="63">
        <f t="shared" ref="K108" si="55">+SUM(K93:K107)</f>
        <v>0</v>
      </c>
      <c r="L108" s="63">
        <f t="shared" ref="L108" si="56">+SUM(L93:L107)</f>
        <v>0</v>
      </c>
      <c r="M108" s="63">
        <f t="shared" ref="M108" si="57">+SUM(M93:M107)</f>
        <v>0</v>
      </c>
      <c r="N108" s="63">
        <f t="shared" ref="N108" si="58">+SUM(N93:N107)</f>
        <v>0</v>
      </c>
      <c r="O108" s="63">
        <f t="shared" ref="O108" si="59">+SUM(O93:O107)</f>
        <v>0</v>
      </c>
      <c r="P108" s="63">
        <f t="shared" ref="P108" si="60">+SUM(P93:P107)</f>
        <v>0</v>
      </c>
      <c r="Q108" s="63">
        <f t="shared" ref="Q108" si="61">+SUM(Q93:Q107)</f>
        <v>0</v>
      </c>
      <c r="R108" s="63">
        <f t="shared" ref="R108" si="62">+SUM(R93:R107)</f>
        <v>0</v>
      </c>
      <c r="S108" s="63">
        <f t="shared" ref="S108" si="63">+SUM(S93:S107)</f>
        <v>0</v>
      </c>
    </row>
    <row r="109" spans="2:19" x14ac:dyDescent="0.25">
      <c r="B109" s="56" t="s">
        <v>56</v>
      </c>
      <c r="C109" s="163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</row>
    <row r="110" spans="2:19" x14ac:dyDescent="0.25">
      <c r="B110" s="57" t="s">
        <v>35</v>
      </c>
      <c r="C110" s="60" t="s">
        <v>24</v>
      </c>
      <c r="D110" s="34">
        <f>+SUM(E110:S110)</f>
        <v>0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6"/>
      <c r="Q110" s="36"/>
      <c r="R110" s="36"/>
      <c r="S110" s="36"/>
    </row>
    <row r="111" spans="2:19" x14ac:dyDescent="0.25">
      <c r="B111" s="57" t="s">
        <v>35</v>
      </c>
      <c r="C111" s="60" t="s">
        <v>25</v>
      </c>
      <c r="D111" s="34">
        <f>+SUM(E111:S111)</f>
        <v>0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6"/>
      <c r="Q111" s="36"/>
      <c r="R111" s="36"/>
      <c r="S111" s="36"/>
    </row>
    <row r="112" spans="2:19" x14ac:dyDescent="0.25">
      <c r="B112" s="57" t="s">
        <v>35</v>
      </c>
      <c r="C112" s="60" t="s">
        <v>26</v>
      </c>
      <c r="D112" s="34">
        <f t="shared" ref="D112:D124" si="64">+SUM(E112:S112)</f>
        <v>0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6"/>
      <c r="Q112" s="36"/>
      <c r="R112" s="36"/>
      <c r="S112" s="36"/>
    </row>
    <row r="113" spans="2:19" x14ac:dyDescent="0.25">
      <c r="B113" s="57"/>
      <c r="C113" s="60"/>
      <c r="D113" s="34">
        <f t="shared" si="64"/>
        <v>0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6"/>
      <c r="Q113" s="36"/>
      <c r="R113" s="36"/>
      <c r="S113" s="36"/>
    </row>
    <row r="114" spans="2:19" x14ac:dyDescent="0.25">
      <c r="B114" s="57"/>
      <c r="C114" s="60"/>
      <c r="D114" s="34">
        <f t="shared" si="64"/>
        <v>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6"/>
      <c r="Q114" s="36"/>
      <c r="R114" s="36"/>
      <c r="S114" s="36"/>
    </row>
    <row r="115" spans="2:19" x14ac:dyDescent="0.25">
      <c r="B115" s="57"/>
      <c r="C115" s="60"/>
      <c r="D115" s="34">
        <f t="shared" si="64"/>
        <v>0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6"/>
      <c r="Q115" s="36"/>
      <c r="R115" s="36"/>
      <c r="S115" s="36"/>
    </row>
    <row r="116" spans="2:19" x14ac:dyDescent="0.25">
      <c r="B116" s="57"/>
      <c r="C116" s="60"/>
      <c r="D116" s="34">
        <f t="shared" si="64"/>
        <v>0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6"/>
      <c r="Q116" s="36"/>
      <c r="R116" s="36"/>
      <c r="S116" s="36"/>
    </row>
    <row r="117" spans="2:19" x14ac:dyDescent="0.25">
      <c r="B117" s="57"/>
      <c r="C117" s="60"/>
      <c r="D117" s="34">
        <f t="shared" si="64"/>
        <v>0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6"/>
      <c r="Q117" s="36"/>
      <c r="R117" s="36"/>
      <c r="S117" s="36"/>
    </row>
    <row r="118" spans="2:19" x14ac:dyDescent="0.25">
      <c r="B118" s="57"/>
      <c r="C118" s="60"/>
      <c r="D118" s="34">
        <f t="shared" si="64"/>
        <v>0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6"/>
      <c r="Q118" s="36"/>
      <c r="R118" s="36"/>
      <c r="S118" s="36"/>
    </row>
    <row r="119" spans="2:19" x14ac:dyDescent="0.25">
      <c r="B119" s="57"/>
      <c r="C119" s="60"/>
      <c r="D119" s="34">
        <f t="shared" si="64"/>
        <v>0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6"/>
      <c r="Q119" s="36"/>
      <c r="R119" s="36"/>
      <c r="S119" s="36"/>
    </row>
    <row r="120" spans="2:19" x14ac:dyDescent="0.25">
      <c r="B120" s="57"/>
      <c r="C120" s="60"/>
      <c r="D120" s="34">
        <f t="shared" si="64"/>
        <v>0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6"/>
      <c r="Q120" s="36"/>
      <c r="R120" s="36"/>
      <c r="S120" s="36"/>
    </row>
    <row r="121" spans="2:19" x14ac:dyDescent="0.25">
      <c r="B121" s="57"/>
      <c r="C121" s="60"/>
      <c r="D121" s="34">
        <f t="shared" si="64"/>
        <v>0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6"/>
      <c r="Q121" s="36"/>
      <c r="R121" s="36"/>
      <c r="S121" s="36"/>
    </row>
    <row r="122" spans="2:19" x14ac:dyDescent="0.25">
      <c r="B122" s="57"/>
      <c r="C122" s="60"/>
      <c r="D122" s="34">
        <f t="shared" si="64"/>
        <v>0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6"/>
      <c r="Q122" s="36"/>
      <c r="R122" s="36"/>
      <c r="S122" s="36"/>
    </row>
    <row r="123" spans="2:19" x14ac:dyDescent="0.25">
      <c r="B123" s="57"/>
      <c r="C123" s="60"/>
      <c r="D123" s="34">
        <f t="shared" si="64"/>
        <v>0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6"/>
      <c r="Q123" s="36"/>
      <c r="R123" s="36"/>
      <c r="S123" s="36"/>
    </row>
    <row r="124" spans="2:19" ht="14.4" thickBot="1" x14ac:dyDescent="0.3">
      <c r="B124" s="57"/>
      <c r="C124" s="60"/>
      <c r="D124" s="34">
        <f t="shared" si="64"/>
        <v>0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6"/>
      <c r="Q124" s="36"/>
      <c r="R124" s="36"/>
      <c r="S124" s="36"/>
    </row>
    <row r="125" spans="2:19" ht="14.4" thickBot="1" x14ac:dyDescent="0.3">
      <c r="B125" s="58"/>
      <c r="C125" s="55"/>
      <c r="D125" s="10">
        <f>SUM(D110:D124)</f>
        <v>0</v>
      </c>
      <c r="E125" s="63">
        <f>+SUM(E110:E124)</f>
        <v>0</v>
      </c>
      <c r="F125" s="63">
        <f t="shared" ref="F125" si="65">+SUM(F110:F124)</f>
        <v>0</v>
      </c>
      <c r="G125" s="63">
        <f t="shared" ref="G125" si="66">+SUM(G110:G124)</f>
        <v>0</v>
      </c>
      <c r="H125" s="63">
        <f t="shared" ref="H125" si="67">+SUM(H110:H124)</f>
        <v>0</v>
      </c>
      <c r="I125" s="63">
        <f t="shared" ref="I125" si="68">+SUM(I110:I124)</f>
        <v>0</v>
      </c>
      <c r="J125" s="63">
        <f t="shared" ref="J125" si="69">+SUM(J110:J124)</f>
        <v>0</v>
      </c>
      <c r="K125" s="63">
        <f t="shared" ref="K125" si="70">+SUM(K110:K124)</f>
        <v>0</v>
      </c>
      <c r="L125" s="63">
        <f t="shared" ref="L125" si="71">+SUM(L110:L124)</f>
        <v>0</v>
      </c>
      <c r="M125" s="63">
        <f t="shared" ref="M125" si="72">+SUM(M110:M124)</f>
        <v>0</v>
      </c>
      <c r="N125" s="63">
        <f t="shared" ref="N125" si="73">+SUM(N110:N124)</f>
        <v>0</v>
      </c>
      <c r="O125" s="63">
        <f t="shared" ref="O125" si="74">+SUM(O110:O124)</f>
        <v>0</v>
      </c>
      <c r="P125" s="63">
        <f t="shared" ref="P125" si="75">+SUM(P110:P124)</f>
        <v>0</v>
      </c>
      <c r="Q125" s="63">
        <f t="shared" ref="Q125" si="76">+SUM(Q110:Q124)</f>
        <v>0</v>
      </c>
      <c r="R125" s="63">
        <f t="shared" ref="R125" si="77">+SUM(R110:R124)</f>
        <v>0</v>
      </c>
      <c r="S125" s="63">
        <f t="shared" ref="S125" si="78">+SUM(S110:S124)</f>
        <v>0</v>
      </c>
    </row>
    <row r="126" spans="2:19" x14ac:dyDescent="0.25">
      <c r="B126" s="56" t="s">
        <v>55</v>
      </c>
      <c r="C126" s="163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</row>
    <row r="127" spans="2:19" x14ac:dyDescent="0.25">
      <c r="B127" s="57" t="s">
        <v>35</v>
      </c>
      <c r="C127" s="60" t="s">
        <v>27</v>
      </c>
      <c r="D127" s="34">
        <f>+SUM(E127:S127)</f>
        <v>0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6"/>
      <c r="Q127" s="36"/>
      <c r="R127" s="36"/>
      <c r="S127" s="36"/>
    </row>
    <row r="128" spans="2:19" x14ac:dyDescent="0.25">
      <c r="B128" s="57" t="s">
        <v>35</v>
      </c>
      <c r="C128" s="60" t="s">
        <v>28</v>
      </c>
      <c r="D128" s="34">
        <f>+SUM(E128:S128)</f>
        <v>0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36"/>
      <c r="R128" s="36"/>
      <c r="S128" s="36"/>
    </row>
    <row r="129" spans="2:19" x14ac:dyDescent="0.25">
      <c r="B129" s="57" t="s">
        <v>35</v>
      </c>
      <c r="C129" s="60" t="s">
        <v>29</v>
      </c>
      <c r="D129" s="34">
        <f t="shared" ref="D129:D141" si="79">+SUM(E129:S129)</f>
        <v>0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36"/>
      <c r="R129" s="36"/>
      <c r="S129" s="36"/>
    </row>
    <row r="130" spans="2:19" x14ac:dyDescent="0.25">
      <c r="B130" s="57"/>
      <c r="C130" s="60"/>
      <c r="D130" s="34">
        <f t="shared" si="79"/>
        <v>0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36"/>
      <c r="R130" s="36"/>
      <c r="S130" s="36"/>
    </row>
    <row r="131" spans="2:19" x14ac:dyDescent="0.25">
      <c r="B131" s="57"/>
      <c r="C131" s="60"/>
      <c r="D131" s="34">
        <f t="shared" si="79"/>
        <v>0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36"/>
      <c r="R131" s="36"/>
      <c r="S131" s="36"/>
    </row>
    <row r="132" spans="2:19" x14ac:dyDescent="0.25">
      <c r="B132" s="57"/>
      <c r="C132" s="60"/>
      <c r="D132" s="34">
        <f t="shared" si="79"/>
        <v>0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36"/>
      <c r="R132" s="36"/>
      <c r="S132" s="36"/>
    </row>
    <row r="133" spans="2:19" x14ac:dyDescent="0.25">
      <c r="B133" s="57"/>
      <c r="C133" s="60"/>
      <c r="D133" s="34">
        <f t="shared" si="79"/>
        <v>0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6"/>
      <c r="Q133" s="36"/>
      <c r="R133" s="36"/>
      <c r="S133" s="36"/>
    </row>
    <row r="134" spans="2:19" x14ac:dyDescent="0.25">
      <c r="B134" s="57"/>
      <c r="C134" s="60"/>
      <c r="D134" s="34">
        <f t="shared" si="79"/>
        <v>0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36"/>
      <c r="R134" s="36"/>
      <c r="S134" s="36"/>
    </row>
    <row r="135" spans="2:19" x14ac:dyDescent="0.25">
      <c r="B135" s="57"/>
      <c r="C135" s="60"/>
      <c r="D135" s="34">
        <f t="shared" si="79"/>
        <v>0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36"/>
      <c r="R135" s="36"/>
      <c r="S135" s="36"/>
    </row>
    <row r="136" spans="2:19" x14ac:dyDescent="0.25">
      <c r="B136" s="57"/>
      <c r="C136" s="60"/>
      <c r="D136" s="34">
        <f t="shared" si="79"/>
        <v>0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36"/>
      <c r="R136" s="36"/>
      <c r="S136" s="36"/>
    </row>
    <row r="137" spans="2:19" x14ac:dyDescent="0.25">
      <c r="B137" s="57"/>
      <c r="C137" s="60"/>
      <c r="D137" s="34">
        <f t="shared" si="79"/>
        <v>0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36"/>
      <c r="R137" s="36"/>
      <c r="S137" s="36"/>
    </row>
    <row r="138" spans="2:19" x14ac:dyDescent="0.25">
      <c r="B138" s="57"/>
      <c r="C138" s="60"/>
      <c r="D138" s="34">
        <f t="shared" si="79"/>
        <v>0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  <c r="Q138" s="36"/>
      <c r="R138" s="36"/>
      <c r="S138" s="36"/>
    </row>
    <row r="139" spans="2:19" x14ac:dyDescent="0.25">
      <c r="B139" s="57"/>
      <c r="C139" s="60"/>
      <c r="D139" s="34">
        <f t="shared" si="79"/>
        <v>0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36"/>
      <c r="R139" s="36"/>
      <c r="S139" s="36"/>
    </row>
    <row r="140" spans="2:19" x14ac:dyDescent="0.25">
      <c r="B140" s="57"/>
      <c r="C140" s="60"/>
      <c r="D140" s="34">
        <f t="shared" si="79"/>
        <v>0</v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6"/>
      <c r="Q140" s="36"/>
      <c r="R140" s="36"/>
      <c r="S140" s="36"/>
    </row>
    <row r="141" spans="2:19" ht="14.4" thickBot="1" x14ac:dyDescent="0.3">
      <c r="B141" s="57"/>
      <c r="C141" s="60"/>
      <c r="D141" s="34">
        <f t="shared" si="79"/>
        <v>0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6"/>
      <c r="Q141" s="36"/>
      <c r="R141" s="36"/>
      <c r="S141" s="36"/>
    </row>
    <row r="142" spans="2:19" ht="14.4" thickBot="1" x14ac:dyDescent="0.3">
      <c r="B142" s="58"/>
      <c r="C142" s="55"/>
      <c r="D142" s="10">
        <f>SUM(D127:D141)</f>
        <v>0</v>
      </c>
      <c r="E142" s="63">
        <f>+SUM(E127:E141)</f>
        <v>0</v>
      </c>
      <c r="F142" s="63">
        <f t="shared" ref="F142" si="80">+SUM(F127:F141)</f>
        <v>0</v>
      </c>
      <c r="G142" s="63">
        <f t="shared" ref="G142" si="81">+SUM(G127:G141)</f>
        <v>0</v>
      </c>
      <c r="H142" s="63">
        <f t="shared" ref="H142" si="82">+SUM(H127:H141)</f>
        <v>0</v>
      </c>
      <c r="I142" s="63">
        <f t="shared" ref="I142" si="83">+SUM(I127:I141)</f>
        <v>0</v>
      </c>
      <c r="J142" s="63">
        <f t="shared" ref="J142" si="84">+SUM(J127:J141)</f>
        <v>0</v>
      </c>
      <c r="K142" s="63">
        <f t="shared" ref="K142" si="85">+SUM(K127:K141)</f>
        <v>0</v>
      </c>
      <c r="L142" s="63">
        <f t="shared" ref="L142" si="86">+SUM(L127:L141)</f>
        <v>0</v>
      </c>
      <c r="M142" s="63">
        <f t="shared" ref="M142" si="87">+SUM(M127:M141)</f>
        <v>0</v>
      </c>
      <c r="N142" s="63">
        <f t="shared" ref="N142" si="88">+SUM(N127:N141)</f>
        <v>0</v>
      </c>
      <c r="O142" s="63">
        <f t="shared" ref="O142" si="89">+SUM(O127:O141)</f>
        <v>0</v>
      </c>
      <c r="P142" s="63">
        <f t="shared" ref="P142" si="90">+SUM(P127:P141)</f>
        <v>0</v>
      </c>
      <c r="Q142" s="63">
        <f t="shared" ref="Q142" si="91">+SUM(Q127:Q141)</f>
        <v>0</v>
      </c>
      <c r="R142" s="63">
        <f t="shared" ref="R142" si="92">+SUM(R127:R141)</f>
        <v>0</v>
      </c>
      <c r="S142" s="63">
        <f t="shared" ref="S142" si="93">+SUM(S127:S141)</f>
        <v>0</v>
      </c>
    </row>
    <row r="143" spans="2:19" x14ac:dyDescent="0.25">
      <c r="B143" s="56" t="s">
        <v>54</v>
      </c>
      <c r="C143" s="163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</row>
    <row r="144" spans="2:19" x14ac:dyDescent="0.25">
      <c r="B144" s="57" t="s">
        <v>35</v>
      </c>
      <c r="C144" s="60" t="s">
        <v>30</v>
      </c>
      <c r="D144" s="34">
        <f>+SUM(E144:S144)</f>
        <v>0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6"/>
      <c r="Q144" s="36"/>
      <c r="R144" s="36"/>
      <c r="S144" s="36"/>
    </row>
    <row r="145" spans="2:19" x14ac:dyDescent="0.25">
      <c r="B145" s="57" t="s">
        <v>35</v>
      </c>
      <c r="C145" s="60" t="s">
        <v>31</v>
      </c>
      <c r="D145" s="34">
        <f>+SUM(E145:S145)</f>
        <v>0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6"/>
      <c r="Q145" s="36"/>
      <c r="R145" s="36"/>
      <c r="S145" s="36"/>
    </row>
    <row r="146" spans="2:19" x14ac:dyDescent="0.25">
      <c r="B146" s="57" t="s">
        <v>35</v>
      </c>
      <c r="C146" s="60" t="s">
        <v>32</v>
      </c>
      <c r="D146" s="34">
        <f t="shared" ref="D146:D158" si="94">+SUM(E146:S146)</f>
        <v>0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6"/>
      <c r="Q146" s="36"/>
      <c r="R146" s="36"/>
      <c r="S146" s="36"/>
    </row>
    <row r="147" spans="2:19" x14ac:dyDescent="0.25">
      <c r="B147" s="57"/>
      <c r="C147" s="60"/>
      <c r="D147" s="34">
        <f t="shared" si="94"/>
        <v>0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6"/>
      <c r="Q147" s="36"/>
      <c r="R147" s="36"/>
      <c r="S147" s="36"/>
    </row>
    <row r="148" spans="2:19" x14ac:dyDescent="0.25">
      <c r="B148" s="57"/>
      <c r="C148" s="60"/>
      <c r="D148" s="34">
        <f t="shared" si="94"/>
        <v>0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6"/>
      <c r="Q148" s="36"/>
      <c r="R148" s="36"/>
      <c r="S148" s="36"/>
    </row>
    <row r="149" spans="2:19" x14ac:dyDescent="0.25">
      <c r="B149" s="57"/>
      <c r="C149" s="60"/>
      <c r="D149" s="34">
        <f t="shared" si="94"/>
        <v>0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6"/>
      <c r="Q149" s="36"/>
      <c r="R149" s="36"/>
      <c r="S149" s="36"/>
    </row>
    <row r="150" spans="2:19" x14ac:dyDescent="0.25">
      <c r="B150" s="57"/>
      <c r="C150" s="60"/>
      <c r="D150" s="34">
        <f t="shared" si="94"/>
        <v>0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/>
      <c r="Q150" s="36"/>
      <c r="R150" s="36"/>
      <c r="S150" s="36"/>
    </row>
    <row r="151" spans="2:19" x14ac:dyDescent="0.25">
      <c r="B151" s="57"/>
      <c r="C151" s="60"/>
      <c r="D151" s="34">
        <f t="shared" si="94"/>
        <v>0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6"/>
      <c r="Q151" s="36"/>
      <c r="R151" s="36"/>
      <c r="S151" s="36"/>
    </row>
    <row r="152" spans="2:19" x14ac:dyDescent="0.25">
      <c r="B152" s="57"/>
      <c r="C152" s="60"/>
      <c r="D152" s="34">
        <v>0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36"/>
      <c r="R152" s="36"/>
      <c r="S152" s="36"/>
    </row>
    <row r="153" spans="2:19" x14ac:dyDescent="0.25">
      <c r="B153" s="57"/>
      <c r="C153" s="60"/>
      <c r="D153" s="34">
        <f t="shared" si="94"/>
        <v>0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6"/>
      <c r="Q153" s="36"/>
      <c r="R153" s="36"/>
      <c r="S153" s="36"/>
    </row>
    <row r="154" spans="2:19" x14ac:dyDescent="0.25">
      <c r="B154" s="57"/>
      <c r="C154" s="60"/>
      <c r="D154" s="34">
        <f t="shared" si="94"/>
        <v>0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/>
      <c r="Q154" s="36"/>
      <c r="R154" s="36"/>
      <c r="S154" s="36"/>
    </row>
    <row r="155" spans="2:19" x14ac:dyDescent="0.25">
      <c r="B155" s="57"/>
      <c r="C155" s="60"/>
      <c r="D155" s="34">
        <f t="shared" si="94"/>
        <v>0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  <c r="Q155" s="36"/>
      <c r="R155" s="36"/>
      <c r="S155" s="36"/>
    </row>
    <row r="156" spans="2:19" x14ac:dyDescent="0.25">
      <c r="B156" s="57"/>
      <c r="C156" s="60"/>
      <c r="D156" s="34">
        <f t="shared" si="94"/>
        <v>0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6"/>
      <c r="Q156" s="36"/>
      <c r="R156" s="36"/>
      <c r="S156" s="36"/>
    </row>
    <row r="157" spans="2:19" x14ac:dyDescent="0.25">
      <c r="B157" s="57"/>
      <c r="C157" s="54"/>
      <c r="D157" s="34">
        <f t="shared" si="94"/>
        <v>0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6"/>
      <c r="Q157" s="36"/>
      <c r="R157" s="36"/>
      <c r="S157" s="36"/>
    </row>
    <row r="158" spans="2:19" ht="14.4" thickBot="1" x14ac:dyDescent="0.3">
      <c r="B158" s="57"/>
      <c r="C158" s="54"/>
      <c r="D158" s="34">
        <f t="shared" si="94"/>
        <v>0</v>
      </c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2"/>
      <c r="Q158" s="62"/>
      <c r="R158" s="62"/>
      <c r="S158" s="62"/>
    </row>
    <row r="159" spans="2:19" ht="14.4" thickBot="1" x14ac:dyDescent="0.3">
      <c r="B159" s="58"/>
      <c r="C159" s="55"/>
      <c r="D159" s="10">
        <f>SUM(D144:D158)</f>
        <v>0</v>
      </c>
      <c r="E159" s="63">
        <f>+SUM(E144:E158)</f>
        <v>0</v>
      </c>
      <c r="F159" s="63">
        <f t="shared" ref="F159" si="95">+SUM(F144:F158)</f>
        <v>0</v>
      </c>
      <c r="G159" s="63">
        <f t="shared" ref="G159" si="96">+SUM(G144:G158)</f>
        <v>0</v>
      </c>
      <c r="H159" s="63">
        <f t="shared" ref="H159" si="97">+SUM(H144:H158)</f>
        <v>0</v>
      </c>
      <c r="I159" s="63">
        <f t="shared" ref="I159" si="98">+SUM(I144:I158)</f>
        <v>0</v>
      </c>
      <c r="J159" s="63">
        <f t="shared" ref="J159" si="99">+SUM(J144:J158)</f>
        <v>0</v>
      </c>
      <c r="K159" s="63">
        <f t="shared" ref="K159" si="100">+SUM(K144:K158)</f>
        <v>0</v>
      </c>
      <c r="L159" s="63">
        <f t="shared" ref="L159" si="101">+SUM(L144:L158)</f>
        <v>0</v>
      </c>
      <c r="M159" s="63">
        <f t="shared" ref="M159" si="102">+SUM(M144:M158)</f>
        <v>0</v>
      </c>
      <c r="N159" s="63">
        <f t="shared" ref="N159" si="103">+SUM(N144:N158)</f>
        <v>0</v>
      </c>
      <c r="O159" s="63">
        <f t="shared" ref="O159" si="104">+SUM(O144:O158)</f>
        <v>0</v>
      </c>
      <c r="P159" s="63">
        <f t="shared" ref="P159" si="105">+SUM(P144:P158)</f>
        <v>0</v>
      </c>
      <c r="Q159" s="63">
        <f t="shared" ref="Q159" si="106">+SUM(Q144:Q158)</f>
        <v>0</v>
      </c>
      <c r="R159" s="63">
        <f t="shared" ref="R159" si="107">+SUM(R144:R158)</f>
        <v>0</v>
      </c>
      <c r="S159" s="63">
        <f t="shared" ref="S159" si="108">+SUM(S144:S158)</f>
        <v>0</v>
      </c>
    </row>
    <row r="160" spans="2:19" ht="14.4" thickBot="1" x14ac:dyDescent="0.3">
      <c r="D160" s="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/>
      <c r="Q160"/>
      <c r="R160"/>
      <c r="S160"/>
    </row>
    <row r="161" spans="2:19" ht="14.4" thickBot="1" x14ac:dyDescent="0.3">
      <c r="C161" s="8" t="s">
        <v>33</v>
      </c>
      <c r="D161" s="31">
        <f>SUM(D23,D40,D57,D74,D91,D108,D125,D142,D159)</f>
        <v>0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/>
      <c r="Q161"/>
      <c r="R161"/>
      <c r="S161"/>
    </row>
    <row r="162" spans="2:19" ht="15" customHeight="1" thickBot="1" x14ac:dyDescent="0.3">
      <c r="P162"/>
      <c r="Q162"/>
      <c r="R162"/>
      <c r="S162"/>
    </row>
    <row r="163" spans="2:19" ht="14.4" thickBot="1" x14ac:dyDescent="0.3">
      <c r="C163" s="23" t="s">
        <v>11</v>
      </c>
      <c r="D163" s="64">
        <f>+SUM(E163:S163)</f>
        <v>0</v>
      </c>
      <c r="E163" s="65">
        <f t="shared" ref="E163:S163" si="109">SUM(E8:E22,E25:E39,E42:E56,E59:E73,E76:E90,E93:E107,E110:E124,E127:E141,E144:E158)</f>
        <v>0</v>
      </c>
      <c r="F163" s="65">
        <f t="shared" si="109"/>
        <v>0</v>
      </c>
      <c r="G163" s="65">
        <f t="shared" si="109"/>
        <v>0</v>
      </c>
      <c r="H163" s="65">
        <f t="shared" si="109"/>
        <v>0</v>
      </c>
      <c r="I163" s="65">
        <f t="shared" si="109"/>
        <v>0</v>
      </c>
      <c r="J163" s="65">
        <f t="shared" si="109"/>
        <v>0</v>
      </c>
      <c r="K163" s="65">
        <f t="shared" si="109"/>
        <v>0</v>
      </c>
      <c r="L163" s="65">
        <f t="shared" si="109"/>
        <v>0</v>
      </c>
      <c r="M163" s="65">
        <f t="shared" si="109"/>
        <v>0</v>
      </c>
      <c r="N163" s="65">
        <f t="shared" si="109"/>
        <v>0</v>
      </c>
      <c r="O163" s="65">
        <f t="shared" si="109"/>
        <v>0</v>
      </c>
      <c r="P163" s="65">
        <f t="shared" si="109"/>
        <v>0</v>
      </c>
      <c r="Q163" s="65">
        <f t="shared" si="109"/>
        <v>0</v>
      </c>
      <c r="R163" s="65">
        <f t="shared" si="109"/>
        <v>0</v>
      </c>
      <c r="S163" s="65">
        <f t="shared" si="109"/>
        <v>0</v>
      </c>
    </row>
    <row r="164" spans="2:19" x14ac:dyDescent="0.25">
      <c r="C164" s="28"/>
      <c r="D164" s="29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</row>
    <row r="165" spans="2:19" ht="15" customHeight="1" x14ac:dyDescent="0.25">
      <c r="D165" s="28"/>
      <c r="P165"/>
      <c r="Q165"/>
      <c r="R165"/>
      <c r="S165"/>
    </row>
    <row r="166" spans="2:19" x14ac:dyDescent="0.25">
      <c r="D166" s="32" t="s">
        <v>62</v>
      </c>
      <c r="E166" s="32"/>
      <c r="F166" s="32"/>
      <c r="G166" s="32"/>
      <c r="H166" s="32"/>
      <c r="I166" s="32"/>
      <c r="J166" s="32"/>
      <c r="K166" s="32"/>
      <c r="L166" s="33"/>
      <c r="P166"/>
      <c r="Q166"/>
      <c r="R166"/>
      <c r="S166"/>
    </row>
    <row r="167" spans="2:19" x14ac:dyDescent="0.25">
      <c r="D167" s="28"/>
      <c r="E167" s="28"/>
      <c r="F167" s="28"/>
      <c r="G167" s="28"/>
      <c r="H167" s="28"/>
      <c r="I167" s="28"/>
      <c r="J167" s="28"/>
      <c r="K167" s="28"/>
      <c r="P167"/>
      <c r="Q167"/>
      <c r="R167"/>
      <c r="S167"/>
    </row>
    <row r="168" spans="2:19" ht="14.4" thickBot="1" x14ac:dyDescent="0.3">
      <c r="P168"/>
      <c r="Q168"/>
      <c r="R168"/>
      <c r="S168"/>
    </row>
    <row r="169" spans="2:19" ht="67.650000000000006" customHeight="1" thickBot="1" x14ac:dyDescent="0.3">
      <c r="D169" s="37" t="s">
        <v>61</v>
      </c>
      <c r="E169" s="48" t="s">
        <v>17</v>
      </c>
      <c r="P169"/>
      <c r="Q169"/>
      <c r="R169"/>
      <c r="S169"/>
    </row>
    <row r="170" spans="2:19" ht="14.25" customHeight="1" x14ac:dyDescent="0.3">
      <c r="B170" s="38" t="s">
        <v>12</v>
      </c>
      <c r="C170" s="11" t="s">
        <v>37</v>
      </c>
      <c r="D170" s="39"/>
      <c r="E170" s="49"/>
      <c r="H170" s="40"/>
      <c r="I170" s="40"/>
      <c r="J170" s="40"/>
      <c r="K170" s="40"/>
      <c r="L170" s="40"/>
      <c r="M170" s="40"/>
      <c r="N170" s="40"/>
      <c r="P170"/>
      <c r="Q170"/>
      <c r="R170"/>
      <c r="S170"/>
    </row>
    <row r="171" spans="2:19" ht="14.25" customHeight="1" x14ac:dyDescent="0.3">
      <c r="B171" s="41"/>
      <c r="C171" s="12" t="s">
        <v>13</v>
      </c>
      <c r="D171" s="42"/>
      <c r="E171" s="50"/>
      <c r="P171"/>
      <c r="Q171"/>
      <c r="R171"/>
      <c r="S171"/>
    </row>
    <row r="172" spans="2:19" ht="14.25" customHeight="1" x14ac:dyDescent="0.3">
      <c r="B172" s="41"/>
      <c r="C172" s="12" t="s">
        <v>14</v>
      </c>
      <c r="D172" s="42"/>
      <c r="E172" s="50"/>
      <c r="G172" s="24"/>
      <c r="H172" s="24"/>
      <c r="I172" s="24"/>
      <c r="P172"/>
      <c r="Q172"/>
      <c r="R172"/>
      <c r="S172"/>
    </row>
    <row r="173" spans="2:19" ht="14.25" customHeight="1" x14ac:dyDescent="0.3">
      <c r="B173" s="41"/>
      <c r="C173" s="12" t="s">
        <v>15</v>
      </c>
      <c r="D173" s="42"/>
      <c r="E173" s="50"/>
      <c r="F173" s="26"/>
      <c r="H173" s="25"/>
      <c r="I173" s="25"/>
      <c r="J173" s="25"/>
      <c r="K173" s="25"/>
      <c r="L173" s="25"/>
      <c r="M173" s="25"/>
      <c r="N173" s="25"/>
      <c r="P173"/>
      <c r="Q173"/>
      <c r="R173"/>
      <c r="S173"/>
    </row>
    <row r="174" spans="2:19" ht="14.25" customHeight="1" x14ac:dyDescent="0.3">
      <c r="B174" s="41"/>
      <c r="C174" s="12" t="s">
        <v>34</v>
      </c>
      <c r="D174" s="42"/>
      <c r="E174" s="50"/>
      <c r="F174" s="26"/>
      <c r="H174" s="25"/>
      <c r="I174" s="25"/>
      <c r="J174" s="25"/>
      <c r="K174" s="25"/>
      <c r="L174" s="25"/>
      <c r="M174" s="25"/>
      <c r="N174" s="25"/>
      <c r="P174"/>
      <c r="Q174"/>
      <c r="R174"/>
      <c r="S174"/>
    </row>
    <row r="175" spans="2:19" ht="14.25" customHeight="1" x14ac:dyDescent="0.3">
      <c r="B175" s="41"/>
      <c r="C175" s="12" t="s">
        <v>16</v>
      </c>
      <c r="D175" s="42"/>
      <c r="E175" s="50"/>
      <c r="F175" s="26"/>
      <c r="H175" s="25"/>
      <c r="I175" s="25"/>
      <c r="J175" s="25"/>
      <c r="K175" s="25"/>
      <c r="L175" s="25"/>
      <c r="M175" s="25"/>
      <c r="N175" s="25"/>
      <c r="P175"/>
      <c r="Q175"/>
      <c r="R175"/>
      <c r="S175"/>
    </row>
    <row r="176" spans="2:19" ht="14.25" customHeight="1" x14ac:dyDescent="0.25">
      <c r="B176" s="41"/>
      <c r="C176" s="13"/>
      <c r="D176" s="43"/>
      <c r="E176" s="51"/>
      <c r="F176" s="26"/>
      <c r="H176" s="25"/>
      <c r="I176" s="25"/>
      <c r="J176" s="25"/>
      <c r="K176" s="25"/>
      <c r="L176" s="25"/>
      <c r="M176" s="25"/>
      <c r="N176" s="25"/>
      <c r="P176"/>
      <c r="Q176"/>
      <c r="R176"/>
      <c r="S176"/>
    </row>
    <row r="177" spans="2:19" ht="14.25" customHeight="1" x14ac:dyDescent="0.25">
      <c r="B177" s="41"/>
      <c r="C177" s="13"/>
      <c r="D177" s="43"/>
      <c r="E177" s="51"/>
      <c r="F177" s="26"/>
      <c r="H177" s="25"/>
      <c r="I177" s="25"/>
      <c r="J177" s="25"/>
      <c r="K177" s="25"/>
      <c r="L177" s="25"/>
      <c r="M177" s="25"/>
      <c r="N177" s="25"/>
      <c r="P177"/>
      <c r="Q177"/>
      <c r="R177"/>
      <c r="S177"/>
    </row>
    <row r="178" spans="2:19" ht="14.4" thickBot="1" x14ac:dyDescent="0.3">
      <c r="B178" s="41"/>
      <c r="C178" s="14"/>
      <c r="D178" s="44"/>
      <c r="E178" s="52"/>
      <c r="F178" s="26"/>
      <c r="H178" s="25"/>
      <c r="I178" s="25"/>
      <c r="J178" s="25"/>
      <c r="K178" s="25"/>
      <c r="L178" s="25"/>
      <c r="M178" s="25"/>
      <c r="N178" s="25"/>
      <c r="P178"/>
      <c r="Q178"/>
      <c r="R178"/>
      <c r="S178"/>
    </row>
    <row r="179" spans="2:19" ht="14.4" thickBot="1" x14ac:dyDescent="0.3">
      <c r="B179" s="45"/>
      <c r="C179" s="15"/>
      <c r="D179" s="46">
        <f>SUM(D170:D178)</f>
        <v>0</v>
      </c>
      <c r="E179" s="53">
        <f>SUM(E170:E178)</f>
        <v>0</v>
      </c>
      <c r="F179" s="27"/>
      <c r="H179" s="47"/>
      <c r="I179" s="47"/>
      <c r="J179" s="47"/>
      <c r="K179" s="47"/>
      <c r="L179" s="47"/>
      <c r="M179" s="47"/>
      <c r="N179" s="47"/>
      <c r="P179"/>
      <c r="Q179"/>
      <c r="R179"/>
      <c r="S179"/>
    </row>
    <row r="180" spans="2:19" x14ac:dyDescent="0.25">
      <c r="P180"/>
      <c r="Q180"/>
      <c r="R180"/>
      <c r="S180"/>
    </row>
    <row r="181" spans="2:19" x14ac:dyDescent="0.25">
      <c r="P181"/>
      <c r="Q181"/>
      <c r="R181"/>
      <c r="S181"/>
    </row>
    <row r="182" spans="2:19" x14ac:dyDescent="0.25">
      <c r="B182" s="28" t="s">
        <v>118</v>
      </c>
      <c r="P182"/>
      <c r="Q182"/>
      <c r="R182"/>
      <c r="S182"/>
    </row>
    <row r="183" spans="2:19" x14ac:dyDescent="0.25">
      <c r="P183"/>
      <c r="Q183"/>
      <c r="R183"/>
      <c r="S183"/>
    </row>
    <row r="184" spans="2:19" x14ac:dyDescent="0.25">
      <c r="P184"/>
      <c r="Q184"/>
      <c r="R184"/>
      <c r="S184"/>
    </row>
    <row r="185" spans="2:19" x14ac:dyDescent="0.25">
      <c r="P185"/>
      <c r="Q185"/>
      <c r="R185"/>
      <c r="S185"/>
    </row>
    <row r="186" spans="2:19" x14ac:dyDescent="0.25">
      <c r="P186"/>
      <c r="Q186"/>
      <c r="R186"/>
      <c r="S186"/>
    </row>
    <row r="187" spans="2:19" x14ac:dyDescent="0.25">
      <c r="P187"/>
      <c r="Q187"/>
      <c r="R187"/>
      <c r="S187"/>
    </row>
    <row r="188" spans="2:19" x14ac:dyDescent="0.25">
      <c r="P188"/>
      <c r="Q188"/>
      <c r="R188"/>
      <c r="S188"/>
    </row>
    <row r="189" spans="2:19" x14ac:dyDescent="0.25">
      <c r="P189"/>
      <c r="Q189"/>
      <c r="R189"/>
      <c r="S189"/>
    </row>
    <row r="190" spans="2:19" x14ac:dyDescent="0.25">
      <c r="P190"/>
      <c r="Q190"/>
      <c r="R190"/>
      <c r="S190"/>
    </row>
    <row r="191" spans="2:19" x14ac:dyDescent="0.25">
      <c r="P191"/>
      <c r="Q191"/>
      <c r="R191"/>
      <c r="S191"/>
    </row>
    <row r="192" spans="2:19" x14ac:dyDescent="0.25">
      <c r="P192"/>
      <c r="Q192"/>
      <c r="R192"/>
      <c r="S192"/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spans="16:19" x14ac:dyDescent="0.25">
      <c r="P209"/>
      <c r="Q209"/>
      <c r="R209"/>
      <c r="S209"/>
    </row>
    <row r="210" spans="16:19" x14ac:dyDescent="0.25">
      <c r="P210"/>
      <c r="Q210"/>
      <c r="R210"/>
      <c r="S210"/>
    </row>
    <row r="211" spans="16:19" x14ac:dyDescent="0.25">
      <c r="P211"/>
      <c r="Q211"/>
      <c r="R211"/>
      <c r="S211"/>
    </row>
    <row r="212" spans="16:19" x14ac:dyDescent="0.25">
      <c r="P212"/>
      <c r="Q212"/>
      <c r="R212"/>
      <c r="S212"/>
    </row>
    <row r="213" spans="16:19" x14ac:dyDescent="0.25">
      <c r="P213"/>
      <c r="Q213"/>
      <c r="R213"/>
      <c r="S213"/>
    </row>
    <row r="214" spans="16:19" x14ac:dyDescent="0.25">
      <c r="P214"/>
      <c r="Q214"/>
      <c r="R214"/>
      <c r="S214"/>
    </row>
    <row r="215" spans="16:19" x14ac:dyDescent="0.25">
      <c r="P215"/>
      <c r="Q215"/>
      <c r="R215"/>
      <c r="S215"/>
    </row>
    <row r="216" spans="16:19" x14ac:dyDescent="0.25">
      <c r="P216"/>
      <c r="Q216"/>
      <c r="R216"/>
      <c r="S216"/>
    </row>
    <row r="217" spans="16:19" x14ac:dyDescent="0.25">
      <c r="P217"/>
      <c r="Q217"/>
      <c r="R217"/>
      <c r="S217"/>
    </row>
    <row r="218" spans="16:19" x14ac:dyDescent="0.25">
      <c r="P218"/>
      <c r="Q218"/>
      <c r="R218"/>
      <c r="S218"/>
    </row>
    <row r="219" spans="16:19" x14ac:dyDescent="0.25">
      <c r="P219"/>
      <c r="Q219"/>
      <c r="R219"/>
      <c r="S219"/>
    </row>
    <row r="220" spans="16:19" x14ac:dyDescent="0.25">
      <c r="P220"/>
      <c r="Q220"/>
      <c r="R220"/>
      <c r="S220"/>
    </row>
    <row r="221" spans="16:19" x14ac:dyDescent="0.25">
      <c r="P221"/>
      <c r="Q221"/>
      <c r="R221"/>
      <c r="S221"/>
    </row>
    <row r="222" spans="16:19" x14ac:dyDescent="0.25">
      <c r="P222"/>
      <c r="Q222"/>
      <c r="R222"/>
      <c r="S222"/>
    </row>
    <row r="223" spans="16:19" x14ac:dyDescent="0.25">
      <c r="P223"/>
      <c r="Q223"/>
      <c r="R223"/>
      <c r="S223"/>
    </row>
    <row r="224" spans="16:19" x14ac:dyDescent="0.25">
      <c r="P224"/>
      <c r="Q224"/>
      <c r="R224"/>
      <c r="S224"/>
    </row>
    <row r="225" spans="16:19" x14ac:dyDescent="0.25">
      <c r="P225"/>
      <c r="Q225"/>
      <c r="R225"/>
      <c r="S225"/>
    </row>
    <row r="226" spans="16:19" x14ac:dyDescent="0.25">
      <c r="P226"/>
      <c r="Q226"/>
      <c r="R226"/>
      <c r="S226"/>
    </row>
    <row r="227" spans="16:19" x14ac:dyDescent="0.25">
      <c r="P227"/>
      <c r="Q227"/>
      <c r="R227"/>
      <c r="S227"/>
    </row>
    <row r="228" spans="16:19" x14ac:dyDescent="0.25">
      <c r="P228"/>
      <c r="Q228"/>
      <c r="R228"/>
      <c r="S228"/>
    </row>
    <row r="229" spans="16:19" x14ac:dyDescent="0.25">
      <c r="P229"/>
      <c r="Q229"/>
      <c r="R229"/>
      <c r="S229"/>
    </row>
    <row r="230" spans="16:19" x14ac:dyDescent="0.25">
      <c r="P230"/>
      <c r="Q230"/>
      <c r="R230"/>
      <c r="S230"/>
    </row>
    <row r="231" spans="16:19" x14ac:dyDescent="0.25">
      <c r="P231"/>
      <c r="Q231"/>
      <c r="R231"/>
      <c r="S231"/>
    </row>
    <row r="232" spans="16:19" x14ac:dyDescent="0.25">
      <c r="P232"/>
      <c r="Q232"/>
      <c r="R232"/>
      <c r="S232"/>
    </row>
    <row r="233" spans="16:19" x14ac:dyDescent="0.25">
      <c r="P233"/>
      <c r="Q233"/>
      <c r="R233"/>
      <c r="S233"/>
    </row>
    <row r="234" spans="16:19" x14ac:dyDescent="0.25">
      <c r="P234"/>
      <c r="Q234"/>
      <c r="R234"/>
      <c r="S234"/>
    </row>
    <row r="235" spans="16:19" x14ac:dyDescent="0.25">
      <c r="P235"/>
      <c r="Q235"/>
      <c r="R235"/>
      <c r="S235"/>
    </row>
    <row r="236" spans="16:19" x14ac:dyDescent="0.25">
      <c r="P236"/>
      <c r="Q236"/>
      <c r="R236"/>
      <c r="S236"/>
    </row>
    <row r="237" spans="16:19" x14ac:dyDescent="0.25">
      <c r="P237"/>
      <c r="Q237"/>
      <c r="R237"/>
      <c r="S237"/>
    </row>
    <row r="238" spans="16:19" x14ac:dyDescent="0.25">
      <c r="P238"/>
      <c r="Q238"/>
      <c r="R238"/>
      <c r="S238"/>
    </row>
    <row r="239" spans="16:19" x14ac:dyDescent="0.25">
      <c r="P239"/>
      <c r="Q239"/>
      <c r="R239"/>
      <c r="S239"/>
    </row>
    <row r="240" spans="16:19" x14ac:dyDescent="0.25">
      <c r="P240"/>
      <c r="Q240"/>
      <c r="R240"/>
      <c r="S240"/>
    </row>
    <row r="241" spans="16:19" x14ac:dyDescent="0.25">
      <c r="P241"/>
      <c r="Q241"/>
      <c r="R241"/>
      <c r="S241"/>
    </row>
    <row r="242" spans="16:19" x14ac:dyDescent="0.25">
      <c r="P242"/>
      <c r="Q242"/>
      <c r="R242"/>
      <c r="S242"/>
    </row>
    <row r="243" spans="16:19" x14ac:dyDescent="0.25">
      <c r="P243"/>
      <c r="Q243"/>
      <c r="R243"/>
      <c r="S243"/>
    </row>
    <row r="244" spans="16:19" x14ac:dyDescent="0.25">
      <c r="P244"/>
      <c r="Q244"/>
      <c r="R244"/>
      <c r="S244"/>
    </row>
    <row r="245" spans="16:19" x14ac:dyDescent="0.25">
      <c r="P245"/>
      <c r="Q245"/>
      <c r="R245"/>
      <c r="S245"/>
    </row>
    <row r="246" spans="16:19" x14ac:dyDescent="0.25">
      <c r="P246"/>
      <c r="Q246"/>
      <c r="R246"/>
      <c r="S246"/>
    </row>
    <row r="247" spans="16:19" x14ac:dyDescent="0.25">
      <c r="P247"/>
      <c r="Q247"/>
      <c r="R247"/>
      <c r="S247"/>
    </row>
    <row r="248" spans="16:19" x14ac:dyDescent="0.25">
      <c r="P248"/>
      <c r="Q248"/>
      <c r="R248"/>
      <c r="S248"/>
    </row>
    <row r="249" spans="16:19" x14ac:dyDescent="0.25">
      <c r="P249"/>
      <c r="Q249"/>
      <c r="R249"/>
      <c r="S249"/>
    </row>
    <row r="250" spans="16:19" x14ac:dyDescent="0.25">
      <c r="P250"/>
      <c r="Q250"/>
      <c r="R250"/>
      <c r="S250"/>
    </row>
    <row r="251" spans="16:19" x14ac:dyDescent="0.25">
      <c r="P251"/>
      <c r="Q251"/>
      <c r="R251"/>
      <c r="S251"/>
    </row>
    <row r="252" spans="16:19" x14ac:dyDescent="0.25">
      <c r="P252"/>
      <c r="Q252"/>
      <c r="R252"/>
      <c r="S252"/>
    </row>
    <row r="253" spans="16:19" x14ac:dyDescent="0.25">
      <c r="P253"/>
      <c r="Q253"/>
      <c r="R253"/>
      <c r="S253"/>
    </row>
    <row r="254" spans="16:19" x14ac:dyDescent="0.25">
      <c r="P254"/>
      <c r="Q254"/>
      <c r="R254"/>
      <c r="S254"/>
    </row>
    <row r="255" spans="16:19" x14ac:dyDescent="0.25">
      <c r="P255"/>
      <c r="Q255"/>
      <c r="R255"/>
      <c r="S255"/>
    </row>
    <row r="256" spans="16:19" x14ac:dyDescent="0.25">
      <c r="P256"/>
      <c r="Q256"/>
      <c r="R256"/>
      <c r="S256"/>
    </row>
    <row r="257" spans="16:19" x14ac:dyDescent="0.25">
      <c r="P257"/>
      <c r="Q257"/>
      <c r="R257"/>
      <c r="S257"/>
    </row>
    <row r="258" spans="16:19" x14ac:dyDescent="0.25">
      <c r="P258"/>
      <c r="Q258"/>
      <c r="R258"/>
      <c r="S258"/>
    </row>
    <row r="259" spans="16:19" x14ac:dyDescent="0.25">
      <c r="P259"/>
      <c r="Q259"/>
      <c r="R259"/>
      <c r="S259"/>
    </row>
    <row r="260" spans="16:19" x14ac:dyDescent="0.25">
      <c r="P260"/>
      <c r="Q260"/>
      <c r="R260"/>
      <c r="S260"/>
    </row>
    <row r="261" spans="16:19" x14ac:dyDescent="0.25">
      <c r="P261"/>
      <c r="Q261"/>
      <c r="R261"/>
      <c r="S261"/>
    </row>
    <row r="262" spans="16:19" x14ac:dyDescent="0.25">
      <c r="P262"/>
      <c r="Q262"/>
      <c r="R262"/>
      <c r="S262"/>
    </row>
    <row r="263" spans="16:19" x14ac:dyDescent="0.25">
      <c r="P263"/>
      <c r="Q263"/>
      <c r="R263"/>
      <c r="S263"/>
    </row>
    <row r="264" spans="16:19" x14ac:dyDescent="0.25">
      <c r="P264"/>
      <c r="Q264"/>
      <c r="R264"/>
      <c r="S264"/>
    </row>
    <row r="265" spans="16:19" x14ac:dyDescent="0.25">
      <c r="P265"/>
      <c r="Q265"/>
      <c r="R265"/>
      <c r="S265"/>
    </row>
    <row r="266" spans="16:19" x14ac:dyDescent="0.25">
      <c r="P266"/>
      <c r="Q266"/>
      <c r="R266"/>
      <c r="S266"/>
    </row>
    <row r="267" spans="16:19" x14ac:dyDescent="0.25">
      <c r="P267"/>
      <c r="Q267"/>
      <c r="R267"/>
      <c r="S267"/>
    </row>
    <row r="268" spans="16:19" x14ac:dyDescent="0.25">
      <c r="P268"/>
      <c r="Q268"/>
      <c r="R268"/>
      <c r="S268"/>
    </row>
    <row r="269" spans="16:19" x14ac:dyDescent="0.25">
      <c r="P269"/>
      <c r="Q269"/>
      <c r="R269"/>
      <c r="S269"/>
    </row>
    <row r="270" spans="16:19" x14ac:dyDescent="0.25">
      <c r="P270"/>
      <c r="Q270"/>
      <c r="R270"/>
      <c r="S270"/>
    </row>
    <row r="271" spans="16:19" x14ac:dyDescent="0.25">
      <c r="P271"/>
      <c r="Q271"/>
      <c r="R271"/>
      <c r="S271"/>
    </row>
    <row r="272" spans="16:19" x14ac:dyDescent="0.25">
      <c r="P272"/>
      <c r="Q272"/>
      <c r="R272"/>
      <c r="S272"/>
    </row>
    <row r="273" spans="16:19" x14ac:dyDescent="0.25">
      <c r="P273"/>
      <c r="Q273"/>
      <c r="R273"/>
      <c r="S273"/>
    </row>
    <row r="274" spans="16:19" x14ac:dyDescent="0.25">
      <c r="P274"/>
      <c r="Q274"/>
      <c r="R274"/>
      <c r="S274"/>
    </row>
    <row r="275" spans="16:19" x14ac:dyDescent="0.25">
      <c r="P275"/>
      <c r="Q275"/>
      <c r="R275"/>
      <c r="S275"/>
    </row>
    <row r="276" spans="16:19" x14ac:dyDescent="0.25">
      <c r="P276"/>
      <c r="Q276"/>
      <c r="R276"/>
      <c r="S276"/>
    </row>
    <row r="277" spans="16:19" x14ac:dyDescent="0.25">
      <c r="P277"/>
      <c r="Q277"/>
      <c r="R277"/>
      <c r="S277"/>
    </row>
    <row r="278" spans="16:19" x14ac:dyDescent="0.25">
      <c r="P278"/>
      <c r="Q278"/>
      <c r="R278"/>
      <c r="S278"/>
    </row>
    <row r="279" spans="16:19" x14ac:dyDescent="0.25">
      <c r="P279"/>
      <c r="Q279"/>
      <c r="R279"/>
      <c r="S279"/>
    </row>
    <row r="280" spans="16:19" x14ac:dyDescent="0.25">
      <c r="P280"/>
      <c r="Q280"/>
      <c r="R280"/>
      <c r="S280"/>
    </row>
    <row r="281" spans="16:19" x14ac:dyDescent="0.25">
      <c r="P281"/>
      <c r="Q281"/>
      <c r="R281"/>
      <c r="S281"/>
    </row>
    <row r="282" spans="16:19" x14ac:dyDescent="0.25">
      <c r="P282"/>
      <c r="Q282"/>
      <c r="R282"/>
      <c r="S282"/>
    </row>
    <row r="283" spans="16:19" x14ac:dyDescent="0.25">
      <c r="P283"/>
      <c r="Q283"/>
      <c r="R283"/>
      <c r="S283"/>
    </row>
    <row r="284" spans="16:19" x14ac:dyDescent="0.25">
      <c r="P284"/>
      <c r="Q284"/>
      <c r="R284"/>
      <c r="S284"/>
    </row>
    <row r="285" spans="16:19" x14ac:dyDescent="0.25">
      <c r="P285"/>
      <c r="Q285"/>
      <c r="R285"/>
      <c r="S285"/>
    </row>
    <row r="286" spans="16:19" x14ac:dyDescent="0.25">
      <c r="P286"/>
      <c r="Q286"/>
      <c r="R286"/>
      <c r="S286"/>
    </row>
    <row r="287" spans="16:19" x14ac:dyDescent="0.25">
      <c r="P287"/>
      <c r="Q287"/>
      <c r="R287"/>
      <c r="S287"/>
    </row>
    <row r="288" spans="16:19" x14ac:dyDescent="0.25">
      <c r="P288"/>
      <c r="Q288"/>
      <c r="R288"/>
      <c r="S288"/>
    </row>
    <row r="289" spans="16:19" x14ac:dyDescent="0.25">
      <c r="P289"/>
      <c r="Q289"/>
      <c r="R289"/>
      <c r="S289"/>
    </row>
    <row r="290" spans="16:19" x14ac:dyDescent="0.25">
      <c r="P290"/>
      <c r="Q290"/>
      <c r="R290"/>
      <c r="S290"/>
    </row>
    <row r="291" spans="16:19" x14ac:dyDescent="0.25">
      <c r="P291"/>
      <c r="Q291"/>
      <c r="R291"/>
      <c r="S291"/>
    </row>
    <row r="292" spans="16:19" x14ac:dyDescent="0.25">
      <c r="P292"/>
      <c r="Q292"/>
      <c r="R292"/>
      <c r="S292"/>
    </row>
    <row r="293" spans="16:19" x14ac:dyDescent="0.25">
      <c r="P293"/>
      <c r="Q293"/>
      <c r="R293"/>
      <c r="S293"/>
    </row>
    <row r="294" spans="16:19" x14ac:dyDescent="0.25">
      <c r="P294"/>
      <c r="Q294"/>
      <c r="R294"/>
      <c r="S294"/>
    </row>
    <row r="295" spans="16:19" x14ac:dyDescent="0.25">
      <c r="P295"/>
      <c r="Q295"/>
      <c r="R295"/>
      <c r="S295"/>
    </row>
    <row r="296" spans="16:19" x14ac:dyDescent="0.25">
      <c r="P296"/>
      <c r="Q296"/>
      <c r="R296"/>
      <c r="S296"/>
    </row>
    <row r="297" spans="16:19" x14ac:dyDescent="0.25">
      <c r="P297"/>
      <c r="Q297"/>
      <c r="R297"/>
      <c r="S297"/>
    </row>
    <row r="298" spans="16:19" x14ac:dyDescent="0.25">
      <c r="P298"/>
      <c r="Q298"/>
      <c r="R298"/>
      <c r="S298"/>
    </row>
    <row r="299" spans="16:19" x14ac:dyDescent="0.25">
      <c r="P299"/>
      <c r="Q299"/>
      <c r="R299"/>
      <c r="S299"/>
    </row>
    <row r="300" spans="16:19" x14ac:dyDescent="0.25">
      <c r="P300"/>
      <c r="Q300"/>
      <c r="R300"/>
      <c r="S300"/>
    </row>
    <row r="301" spans="16:19" x14ac:dyDescent="0.25">
      <c r="P301"/>
      <c r="Q301"/>
      <c r="R301"/>
      <c r="S301"/>
    </row>
    <row r="302" spans="16:19" x14ac:dyDescent="0.25">
      <c r="P302"/>
      <c r="Q302"/>
      <c r="R302"/>
      <c r="S302"/>
    </row>
    <row r="303" spans="16:19" x14ac:dyDescent="0.25">
      <c r="P303"/>
      <c r="Q303"/>
      <c r="R303"/>
      <c r="S303"/>
    </row>
    <row r="304" spans="16:19" x14ac:dyDescent="0.25">
      <c r="P304"/>
      <c r="Q304"/>
      <c r="R304"/>
      <c r="S304"/>
    </row>
    <row r="305" spans="16:19" x14ac:dyDescent="0.25">
      <c r="P305"/>
      <c r="Q305"/>
      <c r="R305"/>
      <c r="S305"/>
    </row>
    <row r="306" spans="16:19" x14ac:dyDescent="0.25">
      <c r="P306"/>
      <c r="Q306"/>
      <c r="R306"/>
      <c r="S306"/>
    </row>
    <row r="307" spans="16:19" x14ac:dyDescent="0.25">
      <c r="P307"/>
      <c r="Q307"/>
      <c r="R307"/>
      <c r="S307"/>
    </row>
    <row r="308" spans="16:19" x14ac:dyDescent="0.25">
      <c r="P308"/>
      <c r="Q308"/>
      <c r="R308"/>
      <c r="S308"/>
    </row>
    <row r="309" spans="16:19" x14ac:dyDescent="0.25">
      <c r="P309"/>
      <c r="Q309"/>
      <c r="R309"/>
      <c r="S309"/>
    </row>
    <row r="310" spans="16:19" x14ac:dyDescent="0.25">
      <c r="P310"/>
      <c r="Q310"/>
      <c r="R310"/>
      <c r="S310"/>
    </row>
    <row r="311" spans="16:19" x14ac:dyDescent="0.25">
      <c r="P311"/>
      <c r="Q311"/>
      <c r="R311"/>
      <c r="S311"/>
    </row>
    <row r="312" spans="16:19" x14ac:dyDescent="0.25">
      <c r="P312"/>
      <c r="Q312"/>
      <c r="R312"/>
      <c r="S312"/>
    </row>
    <row r="313" spans="16:19" x14ac:dyDescent="0.25">
      <c r="P313"/>
      <c r="Q313"/>
      <c r="R313"/>
      <c r="S313"/>
    </row>
    <row r="314" spans="16:19" x14ac:dyDescent="0.25">
      <c r="P314"/>
      <c r="Q314"/>
      <c r="R314"/>
      <c r="S314"/>
    </row>
    <row r="315" spans="16:19" x14ac:dyDescent="0.25">
      <c r="P315"/>
      <c r="Q315"/>
      <c r="R315"/>
      <c r="S315"/>
    </row>
    <row r="316" spans="16:19" x14ac:dyDescent="0.25">
      <c r="P316"/>
      <c r="Q316"/>
      <c r="R316"/>
      <c r="S316"/>
    </row>
    <row r="317" spans="16:19" x14ac:dyDescent="0.25">
      <c r="P317"/>
      <c r="Q317"/>
      <c r="R317"/>
      <c r="S317"/>
    </row>
    <row r="318" spans="16:19" x14ac:dyDescent="0.25">
      <c r="P318"/>
      <c r="Q318"/>
      <c r="R318"/>
      <c r="S318"/>
    </row>
    <row r="319" spans="16:19" x14ac:dyDescent="0.25">
      <c r="P319"/>
      <c r="Q319"/>
      <c r="R319"/>
      <c r="S319"/>
    </row>
    <row r="320" spans="16:19" x14ac:dyDescent="0.25">
      <c r="P320"/>
      <c r="Q320"/>
      <c r="R320"/>
      <c r="S320"/>
    </row>
    <row r="321" spans="16:19" x14ac:dyDescent="0.25">
      <c r="P321"/>
      <c r="Q321"/>
      <c r="R321"/>
      <c r="S321"/>
    </row>
    <row r="322" spans="16:19" x14ac:dyDescent="0.25">
      <c r="P322"/>
      <c r="Q322"/>
      <c r="R322"/>
      <c r="S322"/>
    </row>
    <row r="323" spans="16:19" x14ac:dyDescent="0.25">
      <c r="P323"/>
      <c r="Q323"/>
      <c r="R323"/>
      <c r="S323"/>
    </row>
    <row r="324" spans="16:19" x14ac:dyDescent="0.25">
      <c r="P324"/>
      <c r="Q324"/>
      <c r="R324"/>
      <c r="S324"/>
    </row>
    <row r="325" spans="16:19" x14ac:dyDescent="0.25">
      <c r="P325"/>
      <c r="Q325"/>
      <c r="R325"/>
      <c r="S325"/>
    </row>
    <row r="326" spans="16:19" x14ac:dyDescent="0.25">
      <c r="P326"/>
      <c r="Q326"/>
      <c r="R326"/>
      <c r="S326"/>
    </row>
    <row r="327" spans="16:19" x14ac:dyDescent="0.25">
      <c r="P327"/>
      <c r="Q327"/>
      <c r="R327"/>
      <c r="S327"/>
    </row>
    <row r="328" spans="16:19" x14ac:dyDescent="0.25">
      <c r="P328"/>
      <c r="Q328"/>
      <c r="R328"/>
      <c r="S328"/>
    </row>
    <row r="329" spans="16:19" x14ac:dyDescent="0.25">
      <c r="P329"/>
      <c r="Q329"/>
      <c r="R329"/>
      <c r="S329"/>
    </row>
    <row r="330" spans="16:19" x14ac:dyDescent="0.25">
      <c r="P330"/>
      <c r="Q330"/>
      <c r="R330"/>
      <c r="S330"/>
    </row>
    <row r="331" spans="16:19" x14ac:dyDescent="0.25">
      <c r="P331"/>
      <c r="Q331"/>
      <c r="R331"/>
      <c r="S331"/>
    </row>
    <row r="332" spans="16:19" x14ac:dyDescent="0.25">
      <c r="P332"/>
      <c r="Q332"/>
      <c r="R332"/>
      <c r="S332"/>
    </row>
    <row r="333" spans="16:19" x14ac:dyDescent="0.25">
      <c r="P333"/>
      <c r="Q333"/>
      <c r="R333"/>
      <c r="S333"/>
    </row>
    <row r="334" spans="16:19" x14ac:dyDescent="0.25">
      <c r="P334"/>
      <c r="Q334"/>
      <c r="R334"/>
      <c r="S334"/>
    </row>
    <row r="335" spans="16:19" x14ac:dyDescent="0.25">
      <c r="P335"/>
      <c r="Q335"/>
      <c r="R335"/>
      <c r="S335"/>
    </row>
    <row r="336" spans="16:19" x14ac:dyDescent="0.25">
      <c r="P336"/>
      <c r="Q336"/>
      <c r="R336"/>
      <c r="S336"/>
    </row>
    <row r="337" spans="16:19" x14ac:dyDescent="0.25">
      <c r="P337"/>
      <c r="Q337"/>
      <c r="R337"/>
      <c r="S337"/>
    </row>
    <row r="338" spans="16:19" x14ac:dyDescent="0.25">
      <c r="P338"/>
      <c r="Q338"/>
      <c r="R338"/>
      <c r="S338"/>
    </row>
    <row r="339" spans="16:19" x14ac:dyDescent="0.25">
      <c r="P339"/>
      <c r="Q339"/>
      <c r="R339"/>
      <c r="S339"/>
    </row>
    <row r="340" spans="16:19" x14ac:dyDescent="0.25">
      <c r="P340"/>
      <c r="Q340"/>
      <c r="R340"/>
      <c r="S340"/>
    </row>
    <row r="341" spans="16:19" x14ac:dyDescent="0.25">
      <c r="P341"/>
      <c r="Q341"/>
      <c r="R341"/>
      <c r="S341"/>
    </row>
    <row r="342" spans="16:19" x14ac:dyDescent="0.25">
      <c r="P342"/>
      <c r="Q342"/>
      <c r="R342"/>
      <c r="S342"/>
    </row>
    <row r="343" spans="16:19" x14ac:dyDescent="0.25">
      <c r="P343"/>
      <c r="Q343"/>
      <c r="R343"/>
      <c r="S343"/>
    </row>
    <row r="344" spans="16:19" x14ac:dyDescent="0.25">
      <c r="P344"/>
      <c r="Q344"/>
      <c r="R344"/>
      <c r="S344"/>
    </row>
    <row r="345" spans="16:19" x14ac:dyDescent="0.25">
      <c r="P345"/>
      <c r="Q345"/>
      <c r="R345"/>
      <c r="S345"/>
    </row>
    <row r="346" spans="16:19" x14ac:dyDescent="0.25">
      <c r="P346"/>
      <c r="Q346"/>
      <c r="R346"/>
      <c r="S346"/>
    </row>
    <row r="347" spans="16:19" x14ac:dyDescent="0.25">
      <c r="P347"/>
      <c r="Q347"/>
      <c r="R347"/>
      <c r="S347"/>
    </row>
    <row r="348" spans="16:19" x14ac:dyDescent="0.25">
      <c r="P348"/>
      <c r="Q348"/>
      <c r="R348"/>
      <c r="S348"/>
    </row>
    <row r="349" spans="16:19" x14ac:dyDescent="0.25">
      <c r="P349"/>
      <c r="Q349"/>
      <c r="R349"/>
      <c r="S349"/>
    </row>
    <row r="350" spans="16:19" x14ac:dyDescent="0.25">
      <c r="P350"/>
      <c r="Q350"/>
      <c r="R350"/>
      <c r="S350"/>
    </row>
    <row r="351" spans="16:19" x14ac:dyDescent="0.25">
      <c r="P351"/>
      <c r="Q351"/>
      <c r="R351"/>
      <c r="S351"/>
    </row>
    <row r="352" spans="16:19" x14ac:dyDescent="0.25">
      <c r="P352"/>
      <c r="Q352"/>
      <c r="R352"/>
      <c r="S352"/>
    </row>
    <row r="353" spans="16:19" x14ac:dyDescent="0.25">
      <c r="P353"/>
      <c r="Q353"/>
      <c r="R353"/>
      <c r="S353"/>
    </row>
    <row r="354" spans="16:19" x14ac:dyDescent="0.25">
      <c r="P354"/>
      <c r="Q354"/>
      <c r="R354"/>
      <c r="S354"/>
    </row>
    <row r="355" spans="16:19" x14ac:dyDescent="0.25">
      <c r="P355"/>
      <c r="Q355"/>
      <c r="R355"/>
      <c r="S355"/>
    </row>
    <row r="356" spans="16:19" x14ac:dyDescent="0.25">
      <c r="P356"/>
      <c r="Q356"/>
      <c r="R356"/>
      <c r="S356"/>
    </row>
    <row r="357" spans="16:19" x14ac:dyDescent="0.25">
      <c r="P357"/>
      <c r="Q357"/>
      <c r="R357"/>
      <c r="S357"/>
    </row>
    <row r="358" spans="16:19" x14ac:dyDescent="0.25">
      <c r="P358"/>
      <c r="Q358"/>
      <c r="R358"/>
      <c r="S358"/>
    </row>
    <row r="359" spans="16:19" x14ac:dyDescent="0.25">
      <c r="P359"/>
      <c r="Q359"/>
      <c r="R359"/>
      <c r="S359"/>
    </row>
    <row r="360" spans="16:19" x14ac:dyDescent="0.25">
      <c r="P360"/>
      <c r="Q360"/>
      <c r="R360"/>
      <c r="S360"/>
    </row>
    <row r="361" spans="16:19" x14ac:dyDescent="0.25">
      <c r="P361"/>
      <c r="Q361"/>
      <c r="R361"/>
      <c r="S361"/>
    </row>
    <row r="362" spans="16:19" x14ac:dyDescent="0.25">
      <c r="P362"/>
      <c r="Q362"/>
      <c r="R362"/>
      <c r="S362"/>
    </row>
    <row r="363" spans="16:19" x14ac:dyDescent="0.25">
      <c r="P363"/>
      <c r="Q363"/>
      <c r="R363"/>
      <c r="S363"/>
    </row>
    <row r="364" spans="16:19" x14ac:dyDescent="0.25">
      <c r="P364"/>
      <c r="Q364"/>
      <c r="R364"/>
      <c r="S364"/>
    </row>
    <row r="365" spans="16:19" x14ac:dyDescent="0.25">
      <c r="P365"/>
      <c r="Q365"/>
      <c r="R365"/>
      <c r="S365"/>
    </row>
    <row r="366" spans="16:19" x14ac:dyDescent="0.25">
      <c r="P366"/>
      <c r="Q366"/>
      <c r="R366"/>
      <c r="S366"/>
    </row>
    <row r="367" spans="16:19" x14ac:dyDescent="0.25">
      <c r="P367"/>
      <c r="Q367"/>
      <c r="R367"/>
      <c r="S367"/>
    </row>
    <row r="368" spans="16:19" x14ac:dyDescent="0.25">
      <c r="P368"/>
      <c r="Q368"/>
      <c r="R368"/>
      <c r="S368"/>
    </row>
    <row r="369" spans="16:19" x14ac:dyDescent="0.25">
      <c r="P369"/>
      <c r="Q369"/>
      <c r="R369"/>
      <c r="S369"/>
    </row>
    <row r="370" spans="16:19" x14ac:dyDescent="0.25">
      <c r="P370"/>
      <c r="Q370"/>
      <c r="R370"/>
      <c r="S370"/>
    </row>
    <row r="371" spans="16:19" x14ac:dyDescent="0.25">
      <c r="P371"/>
      <c r="Q371"/>
      <c r="R371"/>
      <c r="S371"/>
    </row>
    <row r="372" spans="16:19" x14ac:dyDescent="0.25">
      <c r="P372"/>
      <c r="Q372"/>
      <c r="R372"/>
      <c r="S372"/>
    </row>
    <row r="373" spans="16:19" x14ac:dyDescent="0.25">
      <c r="P373"/>
      <c r="Q373"/>
      <c r="R373"/>
      <c r="S373"/>
    </row>
    <row r="374" spans="16:19" x14ac:dyDescent="0.25">
      <c r="P374"/>
      <c r="Q374"/>
      <c r="R374"/>
      <c r="S374"/>
    </row>
    <row r="375" spans="16:19" x14ac:dyDescent="0.25">
      <c r="P375"/>
      <c r="Q375"/>
      <c r="R375"/>
      <c r="S375"/>
    </row>
    <row r="376" spans="16:19" x14ac:dyDescent="0.25">
      <c r="P376"/>
      <c r="Q376"/>
      <c r="R376"/>
      <c r="S376"/>
    </row>
    <row r="377" spans="16:19" x14ac:dyDescent="0.25">
      <c r="P377"/>
      <c r="Q377"/>
      <c r="R377"/>
      <c r="S377"/>
    </row>
    <row r="378" spans="16:19" x14ac:dyDescent="0.25">
      <c r="P378"/>
      <c r="Q378"/>
      <c r="R378"/>
      <c r="S378"/>
    </row>
    <row r="379" spans="16:19" x14ac:dyDescent="0.25">
      <c r="P379"/>
      <c r="Q379"/>
      <c r="R379"/>
      <c r="S379"/>
    </row>
    <row r="380" spans="16:19" x14ac:dyDescent="0.25">
      <c r="P380"/>
      <c r="Q380"/>
      <c r="R380"/>
      <c r="S380"/>
    </row>
    <row r="381" spans="16:19" x14ac:dyDescent="0.25">
      <c r="P381"/>
      <c r="Q381"/>
      <c r="R381"/>
      <c r="S381"/>
    </row>
    <row r="382" spans="16:19" x14ac:dyDescent="0.25">
      <c r="P382"/>
      <c r="Q382"/>
      <c r="R382"/>
      <c r="S382"/>
    </row>
    <row r="383" spans="16:19" x14ac:dyDescent="0.25">
      <c r="P383"/>
      <c r="Q383"/>
      <c r="R383"/>
      <c r="S383"/>
    </row>
    <row r="384" spans="16:19" x14ac:dyDescent="0.25">
      <c r="P384"/>
      <c r="Q384"/>
      <c r="R384"/>
      <c r="S384"/>
    </row>
    <row r="385" spans="16:19" x14ac:dyDescent="0.25">
      <c r="P385"/>
      <c r="Q385"/>
      <c r="R385"/>
      <c r="S385"/>
    </row>
    <row r="386" spans="16:19" x14ac:dyDescent="0.25">
      <c r="P386"/>
      <c r="Q386"/>
      <c r="R386"/>
      <c r="S386"/>
    </row>
    <row r="387" spans="16:19" x14ac:dyDescent="0.25">
      <c r="P387"/>
      <c r="Q387"/>
      <c r="R387"/>
      <c r="S387"/>
    </row>
    <row r="388" spans="16:19" x14ac:dyDescent="0.25">
      <c r="P388"/>
      <c r="Q388"/>
      <c r="R388"/>
      <c r="S388"/>
    </row>
    <row r="389" spans="16:19" x14ac:dyDescent="0.25">
      <c r="P389"/>
      <c r="Q389"/>
      <c r="R389"/>
      <c r="S389"/>
    </row>
    <row r="390" spans="16:19" x14ac:dyDescent="0.25">
      <c r="P390"/>
      <c r="Q390"/>
      <c r="R390"/>
      <c r="S390"/>
    </row>
    <row r="391" spans="16:19" x14ac:dyDescent="0.25">
      <c r="P391"/>
      <c r="Q391"/>
      <c r="R391"/>
      <c r="S391"/>
    </row>
    <row r="392" spans="16:19" x14ac:dyDescent="0.25">
      <c r="P392"/>
      <c r="Q392"/>
      <c r="R392"/>
      <c r="S392"/>
    </row>
    <row r="393" spans="16:19" x14ac:dyDescent="0.25">
      <c r="P393"/>
      <c r="Q393"/>
      <c r="R393"/>
      <c r="S393"/>
    </row>
    <row r="394" spans="16:19" x14ac:dyDescent="0.25">
      <c r="P394"/>
      <c r="Q394"/>
      <c r="R394"/>
      <c r="S394"/>
    </row>
    <row r="395" spans="16:19" x14ac:dyDescent="0.25">
      <c r="P395"/>
      <c r="Q395"/>
      <c r="R395"/>
      <c r="S395"/>
    </row>
    <row r="396" spans="16:19" x14ac:dyDescent="0.25">
      <c r="P396"/>
      <c r="Q396"/>
      <c r="R396"/>
      <c r="S396"/>
    </row>
    <row r="397" spans="16:19" x14ac:dyDescent="0.25">
      <c r="P397"/>
      <c r="Q397"/>
      <c r="R397"/>
      <c r="S397"/>
    </row>
    <row r="398" spans="16:19" x14ac:dyDescent="0.25">
      <c r="P398"/>
      <c r="Q398"/>
      <c r="R398"/>
      <c r="S398"/>
    </row>
    <row r="399" spans="16:19" x14ac:dyDescent="0.25">
      <c r="P399"/>
      <c r="Q399"/>
      <c r="R399"/>
      <c r="S399"/>
    </row>
    <row r="400" spans="16:19" x14ac:dyDescent="0.25">
      <c r="P400"/>
      <c r="Q400"/>
      <c r="R400"/>
      <c r="S400"/>
    </row>
    <row r="401" spans="16:19" x14ac:dyDescent="0.25">
      <c r="P401"/>
      <c r="Q401"/>
      <c r="R401"/>
      <c r="S401"/>
    </row>
    <row r="402" spans="16:19" x14ac:dyDescent="0.25">
      <c r="P402"/>
      <c r="Q402"/>
      <c r="R402"/>
      <c r="S402"/>
    </row>
    <row r="403" spans="16:19" x14ac:dyDescent="0.25">
      <c r="P403"/>
      <c r="Q403"/>
      <c r="R403"/>
      <c r="S403"/>
    </row>
    <row r="404" spans="16:19" x14ac:dyDescent="0.25">
      <c r="P404"/>
      <c r="Q404"/>
      <c r="R404"/>
      <c r="S404"/>
    </row>
    <row r="405" spans="16:19" x14ac:dyDescent="0.25">
      <c r="P405"/>
      <c r="Q405"/>
      <c r="R405"/>
      <c r="S405"/>
    </row>
    <row r="406" spans="16:19" x14ac:dyDescent="0.25">
      <c r="P406"/>
      <c r="Q406"/>
      <c r="R406"/>
      <c r="S406"/>
    </row>
    <row r="407" spans="16:19" x14ac:dyDescent="0.25">
      <c r="P407"/>
      <c r="Q407"/>
      <c r="R407"/>
      <c r="S407"/>
    </row>
    <row r="408" spans="16:19" x14ac:dyDescent="0.25">
      <c r="P408"/>
      <c r="Q408"/>
      <c r="R408"/>
      <c r="S408"/>
    </row>
    <row r="409" spans="16:19" x14ac:dyDescent="0.25">
      <c r="P409"/>
      <c r="Q409"/>
      <c r="R409"/>
      <c r="S409"/>
    </row>
    <row r="410" spans="16:19" x14ac:dyDescent="0.25">
      <c r="P410"/>
      <c r="Q410"/>
      <c r="R410"/>
      <c r="S410"/>
    </row>
    <row r="411" spans="16:19" x14ac:dyDescent="0.25">
      <c r="P411"/>
      <c r="Q411"/>
      <c r="R411"/>
      <c r="S411"/>
    </row>
    <row r="412" spans="16:19" x14ac:dyDescent="0.25">
      <c r="P412"/>
      <c r="Q412"/>
      <c r="R412"/>
      <c r="S412"/>
    </row>
    <row r="413" spans="16:19" x14ac:dyDescent="0.25">
      <c r="P413"/>
      <c r="Q413"/>
      <c r="R413"/>
      <c r="S413"/>
    </row>
    <row r="414" spans="16:19" x14ac:dyDescent="0.25">
      <c r="P414"/>
      <c r="Q414"/>
      <c r="R414"/>
      <c r="S414"/>
    </row>
    <row r="415" spans="16:19" x14ac:dyDescent="0.25">
      <c r="P415"/>
      <c r="Q415"/>
      <c r="R415"/>
      <c r="S415"/>
    </row>
    <row r="416" spans="16:19" x14ac:dyDescent="0.25">
      <c r="P416"/>
      <c r="Q416"/>
      <c r="R416"/>
      <c r="S416"/>
    </row>
    <row r="417" spans="16:19" x14ac:dyDescent="0.25">
      <c r="P417"/>
      <c r="Q417"/>
      <c r="R417"/>
      <c r="S417"/>
    </row>
    <row r="418" spans="16:19" x14ac:dyDescent="0.25">
      <c r="P418"/>
      <c r="Q418"/>
      <c r="R418"/>
      <c r="S418"/>
    </row>
    <row r="419" spans="16:19" x14ac:dyDescent="0.25">
      <c r="P419"/>
      <c r="Q419"/>
      <c r="R419"/>
      <c r="S419"/>
    </row>
    <row r="420" spans="16:19" x14ac:dyDescent="0.25">
      <c r="P420"/>
      <c r="Q420"/>
      <c r="R420"/>
      <c r="S420"/>
    </row>
    <row r="421" spans="16:19" x14ac:dyDescent="0.25">
      <c r="P421"/>
      <c r="Q421"/>
      <c r="R421"/>
      <c r="S421"/>
    </row>
    <row r="422" spans="16:19" x14ac:dyDescent="0.25">
      <c r="P422"/>
      <c r="Q422"/>
      <c r="R422"/>
      <c r="S422"/>
    </row>
    <row r="423" spans="16:19" x14ac:dyDescent="0.25">
      <c r="P423"/>
      <c r="Q423"/>
      <c r="R423"/>
      <c r="S423"/>
    </row>
    <row r="424" spans="16:19" x14ac:dyDescent="0.25">
      <c r="P424"/>
      <c r="Q424"/>
      <c r="R424"/>
      <c r="S424"/>
    </row>
    <row r="425" spans="16:19" x14ac:dyDescent="0.25">
      <c r="P425"/>
      <c r="Q425"/>
      <c r="R425"/>
      <c r="S425"/>
    </row>
    <row r="426" spans="16:19" x14ac:dyDescent="0.25">
      <c r="P426"/>
      <c r="Q426"/>
      <c r="R426"/>
      <c r="S426"/>
    </row>
    <row r="427" spans="16:19" x14ac:dyDescent="0.25">
      <c r="P427"/>
      <c r="Q427"/>
      <c r="R427"/>
      <c r="S427"/>
    </row>
    <row r="428" spans="16:19" x14ac:dyDescent="0.25">
      <c r="P428"/>
      <c r="Q428"/>
      <c r="R428"/>
      <c r="S428"/>
    </row>
    <row r="429" spans="16:19" x14ac:dyDescent="0.25">
      <c r="P429"/>
      <c r="Q429"/>
      <c r="R429"/>
      <c r="S429"/>
    </row>
    <row r="430" spans="16:19" x14ac:dyDescent="0.25">
      <c r="P430"/>
      <c r="Q430"/>
      <c r="R430"/>
      <c r="S430"/>
    </row>
    <row r="431" spans="16:19" x14ac:dyDescent="0.25">
      <c r="P431"/>
      <c r="Q431"/>
      <c r="R431"/>
      <c r="S431"/>
    </row>
    <row r="432" spans="16:19" x14ac:dyDescent="0.25">
      <c r="P432"/>
      <c r="Q432"/>
      <c r="R432"/>
      <c r="S432"/>
    </row>
    <row r="433" spans="16:19" x14ac:dyDescent="0.25">
      <c r="P433"/>
      <c r="Q433"/>
      <c r="R433"/>
      <c r="S433"/>
    </row>
    <row r="434" spans="16:19" x14ac:dyDescent="0.25">
      <c r="P434"/>
      <c r="Q434"/>
      <c r="R434"/>
      <c r="S434"/>
    </row>
    <row r="435" spans="16:19" x14ac:dyDescent="0.25">
      <c r="P435"/>
      <c r="Q435"/>
      <c r="R435"/>
      <c r="S435"/>
    </row>
    <row r="436" spans="16:19" x14ac:dyDescent="0.25">
      <c r="P436"/>
      <c r="Q436"/>
      <c r="R436"/>
      <c r="S436"/>
    </row>
    <row r="437" spans="16:19" x14ac:dyDescent="0.25">
      <c r="P437"/>
      <c r="Q437"/>
      <c r="R437"/>
      <c r="S437"/>
    </row>
    <row r="438" spans="16:19" x14ac:dyDescent="0.25">
      <c r="P438"/>
      <c r="Q438"/>
      <c r="R438"/>
      <c r="S438"/>
    </row>
    <row r="439" spans="16:19" x14ac:dyDescent="0.25">
      <c r="P439"/>
      <c r="Q439"/>
      <c r="R439"/>
      <c r="S439"/>
    </row>
    <row r="440" spans="16:19" x14ac:dyDescent="0.25">
      <c r="P440"/>
      <c r="Q440"/>
      <c r="R440"/>
      <c r="S440"/>
    </row>
    <row r="441" spans="16:19" x14ac:dyDescent="0.25">
      <c r="P441"/>
      <c r="Q441"/>
      <c r="R441"/>
      <c r="S441"/>
    </row>
    <row r="442" spans="16:19" x14ac:dyDescent="0.25">
      <c r="P442"/>
      <c r="Q442"/>
      <c r="R442"/>
      <c r="S442"/>
    </row>
    <row r="443" spans="16:19" x14ac:dyDescent="0.25">
      <c r="P443"/>
      <c r="Q443"/>
      <c r="R443"/>
      <c r="S443"/>
    </row>
    <row r="444" spans="16:19" x14ac:dyDescent="0.25">
      <c r="P444"/>
      <c r="Q444"/>
      <c r="R444"/>
      <c r="S444"/>
    </row>
    <row r="445" spans="16:19" x14ac:dyDescent="0.25">
      <c r="P445"/>
      <c r="Q445"/>
      <c r="R445"/>
      <c r="S445"/>
    </row>
    <row r="446" spans="16:19" x14ac:dyDescent="0.25">
      <c r="P446"/>
      <c r="Q446"/>
      <c r="R446"/>
      <c r="S446"/>
    </row>
    <row r="447" spans="16:19" x14ac:dyDescent="0.25">
      <c r="P447"/>
      <c r="Q447"/>
      <c r="R447"/>
      <c r="S447"/>
    </row>
    <row r="448" spans="16:19" x14ac:dyDescent="0.25">
      <c r="P448"/>
      <c r="Q448"/>
      <c r="R448"/>
      <c r="S448"/>
    </row>
    <row r="449" spans="16:19" x14ac:dyDescent="0.25">
      <c r="P449"/>
      <c r="Q449"/>
      <c r="R449"/>
      <c r="S449"/>
    </row>
    <row r="450" spans="16:19" x14ac:dyDescent="0.25">
      <c r="P450"/>
      <c r="Q450"/>
      <c r="R450"/>
      <c r="S450"/>
    </row>
    <row r="451" spans="16:19" x14ac:dyDescent="0.25">
      <c r="P451"/>
      <c r="Q451"/>
      <c r="R451"/>
      <c r="S451"/>
    </row>
    <row r="452" spans="16:19" x14ac:dyDescent="0.25">
      <c r="P452"/>
      <c r="Q452"/>
      <c r="R452"/>
      <c r="S452"/>
    </row>
    <row r="453" spans="16:19" x14ac:dyDescent="0.25">
      <c r="P453"/>
      <c r="Q453"/>
      <c r="R453"/>
      <c r="S453"/>
    </row>
    <row r="454" spans="16:19" x14ac:dyDescent="0.25">
      <c r="P454"/>
      <c r="Q454"/>
      <c r="R454"/>
      <c r="S454"/>
    </row>
    <row r="455" spans="16:19" x14ac:dyDescent="0.25">
      <c r="P455"/>
      <c r="Q455"/>
      <c r="R455"/>
      <c r="S455"/>
    </row>
    <row r="456" spans="16:19" x14ac:dyDescent="0.25">
      <c r="P456"/>
      <c r="Q456"/>
      <c r="R456"/>
      <c r="S456"/>
    </row>
    <row r="457" spans="16:19" x14ac:dyDescent="0.25">
      <c r="P457"/>
      <c r="Q457"/>
      <c r="R457"/>
      <c r="S457"/>
    </row>
    <row r="458" spans="16:19" x14ac:dyDescent="0.25">
      <c r="P458"/>
      <c r="Q458"/>
      <c r="R458"/>
      <c r="S458"/>
    </row>
    <row r="459" spans="16:19" x14ac:dyDescent="0.25">
      <c r="P459"/>
      <c r="Q459"/>
      <c r="R459"/>
      <c r="S459"/>
    </row>
    <row r="460" spans="16:19" x14ac:dyDescent="0.25">
      <c r="P460"/>
      <c r="Q460"/>
      <c r="R460"/>
      <c r="S460"/>
    </row>
    <row r="461" spans="16:19" x14ac:dyDescent="0.25">
      <c r="P461"/>
      <c r="Q461"/>
      <c r="R461"/>
      <c r="S461"/>
    </row>
    <row r="462" spans="16:19" x14ac:dyDescent="0.25">
      <c r="P462"/>
      <c r="Q462"/>
      <c r="R462"/>
      <c r="S462"/>
    </row>
    <row r="463" spans="16:19" x14ac:dyDescent="0.25">
      <c r="P463"/>
      <c r="Q463"/>
      <c r="R463"/>
      <c r="S463"/>
    </row>
    <row r="464" spans="16:19" x14ac:dyDescent="0.25">
      <c r="P464"/>
      <c r="Q464"/>
      <c r="R464"/>
      <c r="S464"/>
    </row>
    <row r="465" spans="16:19" x14ac:dyDescent="0.25">
      <c r="P465"/>
      <c r="Q465"/>
      <c r="R465"/>
      <c r="S465"/>
    </row>
    <row r="466" spans="16:19" x14ac:dyDescent="0.25">
      <c r="P466"/>
      <c r="Q466"/>
      <c r="R466"/>
      <c r="S466"/>
    </row>
    <row r="467" spans="16:19" x14ac:dyDescent="0.25">
      <c r="P467"/>
      <c r="Q467"/>
      <c r="R467"/>
      <c r="S467"/>
    </row>
    <row r="468" spans="16:19" x14ac:dyDescent="0.25">
      <c r="P468"/>
      <c r="Q468"/>
      <c r="R468"/>
      <c r="S468"/>
    </row>
    <row r="469" spans="16:19" x14ac:dyDescent="0.25">
      <c r="P469"/>
      <c r="Q469"/>
      <c r="R469"/>
      <c r="S469"/>
    </row>
    <row r="470" spans="16:19" x14ac:dyDescent="0.25">
      <c r="P470"/>
      <c r="Q470"/>
      <c r="R470"/>
      <c r="S470"/>
    </row>
    <row r="471" spans="16:19" x14ac:dyDescent="0.25">
      <c r="P471"/>
      <c r="Q471"/>
      <c r="R471"/>
      <c r="S471"/>
    </row>
    <row r="472" spans="16:19" x14ac:dyDescent="0.25">
      <c r="P472"/>
      <c r="Q472"/>
      <c r="R472"/>
      <c r="S472"/>
    </row>
    <row r="473" spans="16:19" x14ac:dyDescent="0.25">
      <c r="P473"/>
      <c r="Q473"/>
      <c r="R473"/>
      <c r="S473"/>
    </row>
    <row r="474" spans="16:19" x14ac:dyDescent="0.25">
      <c r="P474"/>
      <c r="Q474"/>
      <c r="R474"/>
      <c r="S474"/>
    </row>
    <row r="475" spans="16:19" x14ac:dyDescent="0.25">
      <c r="P475"/>
      <c r="Q475"/>
      <c r="R475"/>
      <c r="S475"/>
    </row>
    <row r="476" spans="16:19" x14ac:dyDescent="0.25">
      <c r="P476"/>
      <c r="Q476"/>
      <c r="R476"/>
      <c r="S476"/>
    </row>
    <row r="477" spans="16:19" x14ac:dyDescent="0.25">
      <c r="P477"/>
      <c r="Q477"/>
      <c r="R477"/>
      <c r="S477"/>
    </row>
    <row r="478" spans="16:19" x14ac:dyDescent="0.25">
      <c r="P478"/>
      <c r="Q478"/>
      <c r="R478"/>
      <c r="S478"/>
    </row>
    <row r="479" spans="16:19" x14ac:dyDescent="0.25">
      <c r="P479"/>
      <c r="Q479"/>
      <c r="R479"/>
      <c r="S479"/>
    </row>
    <row r="480" spans="16:19" x14ac:dyDescent="0.25">
      <c r="P480"/>
      <c r="Q480"/>
      <c r="R480"/>
      <c r="S480"/>
    </row>
    <row r="481" spans="16:19" x14ac:dyDescent="0.25">
      <c r="P481"/>
      <c r="Q481"/>
      <c r="R481"/>
      <c r="S481"/>
    </row>
    <row r="482" spans="16:19" x14ac:dyDescent="0.25">
      <c r="P482"/>
      <c r="Q482"/>
      <c r="R482"/>
      <c r="S482"/>
    </row>
    <row r="483" spans="16:19" x14ac:dyDescent="0.25">
      <c r="P483"/>
      <c r="Q483"/>
      <c r="R483"/>
      <c r="S483"/>
    </row>
    <row r="484" spans="16:19" x14ac:dyDescent="0.25">
      <c r="P484"/>
      <c r="Q484"/>
      <c r="R484"/>
      <c r="S484"/>
    </row>
    <row r="485" spans="16:19" x14ac:dyDescent="0.25">
      <c r="P485"/>
      <c r="Q485"/>
      <c r="R485"/>
      <c r="S485"/>
    </row>
    <row r="486" spans="16:19" x14ac:dyDescent="0.25">
      <c r="P486"/>
      <c r="Q486"/>
      <c r="R486"/>
      <c r="S486"/>
    </row>
    <row r="487" spans="16:19" x14ac:dyDescent="0.25">
      <c r="P487"/>
      <c r="Q487"/>
      <c r="R487"/>
      <c r="S487"/>
    </row>
    <row r="488" spans="16:19" x14ac:dyDescent="0.25">
      <c r="P488"/>
      <c r="Q488"/>
      <c r="R488"/>
      <c r="S488"/>
    </row>
    <row r="489" spans="16:19" x14ac:dyDescent="0.25">
      <c r="P489"/>
      <c r="Q489"/>
      <c r="R489"/>
      <c r="S489"/>
    </row>
    <row r="490" spans="16:19" x14ac:dyDescent="0.25">
      <c r="P490"/>
      <c r="Q490"/>
      <c r="R490"/>
      <c r="S490"/>
    </row>
    <row r="491" spans="16:19" x14ac:dyDescent="0.25">
      <c r="P491"/>
      <c r="Q491"/>
      <c r="R491"/>
      <c r="S491"/>
    </row>
    <row r="492" spans="16:19" x14ac:dyDescent="0.25">
      <c r="P492"/>
      <c r="Q492"/>
      <c r="R492"/>
      <c r="S492"/>
    </row>
    <row r="493" spans="16:19" x14ac:dyDescent="0.25">
      <c r="P493"/>
      <c r="Q493"/>
      <c r="R493"/>
      <c r="S493"/>
    </row>
    <row r="494" spans="16:19" x14ac:dyDescent="0.25">
      <c r="P494"/>
      <c r="Q494"/>
      <c r="R494"/>
      <c r="S494"/>
    </row>
    <row r="495" spans="16:19" x14ac:dyDescent="0.25">
      <c r="P495"/>
      <c r="Q495"/>
      <c r="R495"/>
      <c r="S495"/>
    </row>
    <row r="496" spans="16:19" x14ac:dyDescent="0.25">
      <c r="P496"/>
      <c r="Q496"/>
      <c r="R496"/>
      <c r="S496"/>
    </row>
    <row r="497" spans="16:19" x14ac:dyDescent="0.25">
      <c r="P497"/>
      <c r="Q497"/>
      <c r="R497"/>
      <c r="S497"/>
    </row>
    <row r="498" spans="16:19" x14ac:dyDescent="0.25">
      <c r="P498"/>
      <c r="Q498"/>
      <c r="R498"/>
      <c r="S498"/>
    </row>
    <row r="499" spans="16:19" x14ac:dyDescent="0.25">
      <c r="P499"/>
      <c r="Q499"/>
      <c r="R499"/>
      <c r="S499"/>
    </row>
    <row r="500" spans="16:19" x14ac:dyDescent="0.25">
      <c r="P500"/>
      <c r="Q500"/>
      <c r="R500"/>
      <c r="S500"/>
    </row>
    <row r="501" spans="16:19" x14ac:dyDescent="0.25">
      <c r="P501"/>
      <c r="Q501"/>
      <c r="R501"/>
      <c r="S501"/>
    </row>
    <row r="502" spans="16:19" x14ac:dyDescent="0.25">
      <c r="P502"/>
      <c r="Q502"/>
      <c r="R502"/>
      <c r="S502"/>
    </row>
    <row r="503" spans="16:19" x14ac:dyDescent="0.25">
      <c r="P503"/>
      <c r="Q503"/>
      <c r="R503"/>
      <c r="S503"/>
    </row>
    <row r="504" spans="16:19" x14ac:dyDescent="0.25">
      <c r="P504"/>
      <c r="Q504"/>
      <c r="R504"/>
      <c r="S504"/>
    </row>
    <row r="505" spans="16:19" x14ac:dyDescent="0.25">
      <c r="P505"/>
      <c r="Q505"/>
      <c r="R505"/>
      <c r="S505"/>
    </row>
    <row r="506" spans="16:19" x14ac:dyDescent="0.25">
      <c r="P506"/>
      <c r="Q506"/>
      <c r="R506"/>
      <c r="S506"/>
    </row>
    <row r="507" spans="16:19" x14ac:dyDescent="0.25">
      <c r="P507"/>
      <c r="Q507"/>
      <c r="R507"/>
      <c r="S507"/>
    </row>
    <row r="508" spans="16:19" x14ac:dyDescent="0.25">
      <c r="P508"/>
      <c r="Q508"/>
      <c r="R508"/>
      <c r="S508"/>
    </row>
    <row r="509" spans="16:19" x14ac:dyDescent="0.25">
      <c r="P509"/>
      <c r="Q509"/>
      <c r="R509"/>
      <c r="S509"/>
    </row>
    <row r="510" spans="16:19" x14ac:dyDescent="0.25">
      <c r="P510"/>
      <c r="Q510"/>
      <c r="R510"/>
      <c r="S510"/>
    </row>
    <row r="511" spans="16:19" x14ac:dyDescent="0.25">
      <c r="P511"/>
      <c r="Q511"/>
      <c r="R511"/>
      <c r="S511"/>
    </row>
    <row r="512" spans="16:19" x14ac:dyDescent="0.25">
      <c r="P512"/>
      <c r="Q512"/>
      <c r="R512"/>
      <c r="S512"/>
    </row>
    <row r="513" spans="16:19" x14ac:dyDescent="0.25">
      <c r="P513"/>
      <c r="Q513"/>
      <c r="R513"/>
      <c r="S513"/>
    </row>
    <row r="514" spans="16:19" x14ac:dyDescent="0.25">
      <c r="P514"/>
      <c r="Q514"/>
      <c r="R514"/>
      <c r="S514"/>
    </row>
    <row r="515" spans="16:19" x14ac:dyDescent="0.25">
      <c r="P515"/>
      <c r="Q515"/>
      <c r="R515"/>
      <c r="S515"/>
    </row>
    <row r="516" spans="16:19" x14ac:dyDescent="0.25">
      <c r="P516"/>
      <c r="Q516"/>
      <c r="R516"/>
      <c r="S516"/>
    </row>
    <row r="517" spans="16:19" x14ac:dyDescent="0.25">
      <c r="P517"/>
      <c r="Q517"/>
      <c r="R517"/>
      <c r="S517"/>
    </row>
    <row r="518" spans="16:19" x14ac:dyDescent="0.25">
      <c r="P518"/>
      <c r="Q518"/>
      <c r="R518"/>
      <c r="S518"/>
    </row>
    <row r="519" spans="16:19" x14ac:dyDescent="0.25">
      <c r="P519"/>
      <c r="Q519"/>
      <c r="R519"/>
      <c r="S519"/>
    </row>
    <row r="520" spans="16:19" x14ac:dyDescent="0.25">
      <c r="P520"/>
      <c r="Q520"/>
      <c r="R520"/>
      <c r="S520"/>
    </row>
    <row r="521" spans="16:19" x14ac:dyDescent="0.25">
      <c r="P521"/>
      <c r="Q521"/>
      <c r="R521"/>
      <c r="S521"/>
    </row>
    <row r="522" spans="16:19" x14ac:dyDescent="0.25">
      <c r="P522"/>
      <c r="Q522"/>
      <c r="R522"/>
      <c r="S522"/>
    </row>
    <row r="523" spans="16:19" x14ac:dyDescent="0.25">
      <c r="P523"/>
      <c r="Q523"/>
      <c r="R523"/>
      <c r="S523"/>
    </row>
    <row r="524" spans="16:19" x14ac:dyDescent="0.25">
      <c r="P524"/>
      <c r="Q524"/>
      <c r="R524"/>
      <c r="S524"/>
    </row>
    <row r="525" spans="16:19" x14ac:dyDescent="0.25">
      <c r="P525"/>
      <c r="Q525"/>
      <c r="R525"/>
      <c r="S525"/>
    </row>
    <row r="526" spans="16:19" x14ac:dyDescent="0.25">
      <c r="P526"/>
      <c r="Q526"/>
      <c r="R526"/>
      <c r="S526"/>
    </row>
    <row r="527" spans="16:19" x14ac:dyDescent="0.25">
      <c r="P527"/>
      <c r="Q527"/>
      <c r="R527"/>
      <c r="S527"/>
    </row>
    <row r="528" spans="16:19" x14ac:dyDescent="0.25">
      <c r="P528"/>
      <c r="Q528"/>
      <c r="R528"/>
      <c r="S528"/>
    </row>
    <row r="529" spans="16:19" x14ac:dyDescent="0.25">
      <c r="P529"/>
      <c r="Q529"/>
      <c r="R529"/>
      <c r="S529"/>
    </row>
    <row r="530" spans="16:19" x14ac:dyDescent="0.25">
      <c r="P530"/>
      <c r="Q530"/>
      <c r="R530"/>
      <c r="S530"/>
    </row>
    <row r="531" spans="16:19" x14ac:dyDescent="0.25">
      <c r="P531"/>
      <c r="Q531"/>
      <c r="R531"/>
      <c r="S531"/>
    </row>
    <row r="532" spans="16:19" x14ac:dyDescent="0.25">
      <c r="P532"/>
      <c r="Q532"/>
      <c r="R532"/>
      <c r="S532"/>
    </row>
    <row r="533" spans="16:19" x14ac:dyDescent="0.25">
      <c r="P533"/>
      <c r="Q533"/>
      <c r="R533"/>
      <c r="S533"/>
    </row>
    <row r="534" spans="16:19" x14ac:dyDescent="0.25">
      <c r="P534"/>
      <c r="Q534"/>
      <c r="R534"/>
      <c r="S534"/>
    </row>
    <row r="535" spans="16:19" x14ac:dyDescent="0.25">
      <c r="P535"/>
      <c r="Q535"/>
      <c r="R535"/>
      <c r="S535"/>
    </row>
    <row r="536" spans="16:19" x14ac:dyDescent="0.25">
      <c r="P536"/>
      <c r="Q536"/>
      <c r="R536"/>
      <c r="S536"/>
    </row>
    <row r="537" spans="16:19" x14ac:dyDescent="0.25">
      <c r="P537"/>
      <c r="Q537"/>
      <c r="R537"/>
      <c r="S537"/>
    </row>
    <row r="538" spans="16:19" x14ac:dyDescent="0.25">
      <c r="P538"/>
      <c r="Q538"/>
      <c r="R538"/>
      <c r="S538"/>
    </row>
    <row r="539" spans="16:19" x14ac:dyDescent="0.25">
      <c r="P539"/>
      <c r="Q539"/>
      <c r="R539"/>
      <c r="S539"/>
    </row>
    <row r="540" spans="16:19" x14ac:dyDescent="0.25">
      <c r="P540"/>
      <c r="Q540"/>
      <c r="R540"/>
      <c r="S540"/>
    </row>
    <row r="541" spans="16:19" x14ac:dyDescent="0.25">
      <c r="P541"/>
      <c r="Q541"/>
      <c r="R541"/>
      <c r="S541"/>
    </row>
    <row r="542" spans="16:19" x14ac:dyDescent="0.25">
      <c r="P542"/>
      <c r="Q542"/>
      <c r="R542"/>
      <c r="S542"/>
    </row>
    <row r="543" spans="16:19" x14ac:dyDescent="0.25">
      <c r="P543"/>
      <c r="Q543"/>
      <c r="R543"/>
      <c r="S543"/>
    </row>
    <row r="544" spans="16:19" x14ac:dyDescent="0.25">
      <c r="P544"/>
      <c r="Q544"/>
      <c r="R544"/>
      <c r="S544"/>
    </row>
    <row r="545" spans="16:19" x14ac:dyDescent="0.25">
      <c r="P545"/>
      <c r="Q545"/>
      <c r="R545"/>
      <c r="S545"/>
    </row>
    <row r="546" spans="16:19" x14ac:dyDescent="0.25">
      <c r="P546"/>
      <c r="Q546"/>
      <c r="R546"/>
      <c r="S546"/>
    </row>
    <row r="547" spans="16:19" x14ac:dyDescent="0.25">
      <c r="P547"/>
      <c r="Q547"/>
      <c r="R547"/>
      <c r="S547"/>
    </row>
    <row r="548" spans="16:19" x14ac:dyDescent="0.25">
      <c r="P548"/>
      <c r="Q548"/>
      <c r="R548"/>
      <c r="S548"/>
    </row>
    <row r="549" spans="16:19" x14ac:dyDescent="0.25">
      <c r="P549"/>
      <c r="Q549"/>
      <c r="R549"/>
      <c r="S549"/>
    </row>
    <row r="550" spans="16:19" x14ac:dyDescent="0.25">
      <c r="P550"/>
      <c r="Q550"/>
      <c r="R550"/>
      <c r="S550"/>
    </row>
    <row r="551" spans="16:19" x14ac:dyDescent="0.25">
      <c r="P551"/>
      <c r="Q551"/>
      <c r="R551"/>
      <c r="S551"/>
    </row>
    <row r="552" spans="16:19" x14ac:dyDescent="0.25">
      <c r="P552"/>
      <c r="Q552"/>
      <c r="R552"/>
      <c r="S552"/>
    </row>
    <row r="553" spans="16:19" x14ac:dyDescent="0.25">
      <c r="P553"/>
      <c r="Q553"/>
      <c r="R553"/>
      <c r="S553"/>
    </row>
    <row r="554" spans="16:19" x14ac:dyDescent="0.25">
      <c r="P554"/>
      <c r="Q554"/>
      <c r="R554"/>
      <c r="S554"/>
    </row>
    <row r="555" spans="16:19" x14ac:dyDescent="0.25">
      <c r="P555"/>
      <c r="Q555"/>
      <c r="R555"/>
      <c r="S555"/>
    </row>
    <row r="556" spans="16:19" x14ac:dyDescent="0.25">
      <c r="P556"/>
      <c r="Q556"/>
      <c r="R556"/>
      <c r="S556"/>
    </row>
    <row r="557" spans="16:19" x14ac:dyDescent="0.25">
      <c r="P557"/>
      <c r="Q557"/>
      <c r="R557"/>
      <c r="S557"/>
    </row>
    <row r="558" spans="16:19" x14ac:dyDescent="0.25">
      <c r="P558"/>
      <c r="Q558"/>
      <c r="R558"/>
      <c r="S558"/>
    </row>
    <row r="559" spans="16:19" x14ac:dyDescent="0.25">
      <c r="P559"/>
      <c r="Q559"/>
      <c r="R559"/>
      <c r="S559"/>
    </row>
    <row r="560" spans="16:19" x14ac:dyDescent="0.25">
      <c r="P560"/>
      <c r="Q560"/>
      <c r="R560"/>
      <c r="S560"/>
    </row>
    <row r="561" spans="16:19" x14ac:dyDescent="0.25">
      <c r="P561"/>
      <c r="Q561"/>
      <c r="R561"/>
      <c r="S561"/>
    </row>
    <row r="562" spans="16:19" x14ac:dyDescent="0.25">
      <c r="P562"/>
      <c r="Q562"/>
      <c r="R562"/>
      <c r="S562"/>
    </row>
    <row r="563" spans="16:19" x14ac:dyDescent="0.25">
      <c r="P563"/>
      <c r="Q563"/>
      <c r="R563"/>
      <c r="S563"/>
    </row>
    <row r="564" spans="16:19" x14ac:dyDescent="0.25">
      <c r="P564"/>
      <c r="Q564"/>
      <c r="R564"/>
      <c r="S564"/>
    </row>
    <row r="565" spans="16:19" x14ac:dyDescent="0.25">
      <c r="P565"/>
      <c r="Q565"/>
      <c r="R565"/>
      <c r="S565"/>
    </row>
    <row r="566" spans="16:19" x14ac:dyDescent="0.25">
      <c r="P566"/>
      <c r="Q566"/>
      <c r="R566"/>
      <c r="S566"/>
    </row>
    <row r="567" spans="16:19" x14ac:dyDescent="0.25">
      <c r="P567"/>
      <c r="Q567"/>
      <c r="R567"/>
      <c r="S567"/>
    </row>
    <row r="568" spans="16:19" x14ac:dyDescent="0.25">
      <c r="P568"/>
      <c r="Q568"/>
      <c r="R568"/>
      <c r="S568"/>
    </row>
    <row r="569" spans="16:19" x14ac:dyDescent="0.25">
      <c r="P569"/>
      <c r="Q569"/>
      <c r="R569"/>
      <c r="S569"/>
    </row>
    <row r="570" spans="16:19" x14ac:dyDescent="0.25">
      <c r="P570"/>
      <c r="Q570"/>
      <c r="R570"/>
      <c r="S570"/>
    </row>
    <row r="571" spans="16:19" x14ac:dyDescent="0.25">
      <c r="P571"/>
      <c r="Q571"/>
      <c r="R571"/>
      <c r="S571"/>
    </row>
    <row r="572" spans="16:19" x14ac:dyDescent="0.25">
      <c r="P572"/>
      <c r="Q572"/>
      <c r="R572"/>
      <c r="S572"/>
    </row>
    <row r="573" spans="16:19" x14ac:dyDescent="0.25">
      <c r="P573"/>
      <c r="Q573"/>
      <c r="R573"/>
      <c r="S573"/>
    </row>
    <row r="574" spans="16:19" x14ac:dyDescent="0.25">
      <c r="P574"/>
      <c r="Q574"/>
      <c r="R574"/>
      <c r="S574"/>
    </row>
    <row r="575" spans="16:19" x14ac:dyDescent="0.25">
      <c r="P575"/>
      <c r="Q575"/>
      <c r="R575"/>
      <c r="S575"/>
    </row>
    <row r="576" spans="16:19" x14ac:dyDescent="0.25">
      <c r="P576"/>
      <c r="Q576"/>
      <c r="R576"/>
      <c r="S576"/>
    </row>
    <row r="577" spans="16:19" x14ac:dyDescent="0.25">
      <c r="P577"/>
      <c r="Q577"/>
      <c r="R577"/>
      <c r="S577"/>
    </row>
    <row r="578" spans="16:19" x14ac:dyDescent="0.25">
      <c r="P578"/>
      <c r="Q578"/>
      <c r="R578"/>
      <c r="S578"/>
    </row>
    <row r="579" spans="16:19" x14ac:dyDescent="0.25">
      <c r="P579"/>
      <c r="Q579"/>
      <c r="R579"/>
      <c r="S579"/>
    </row>
    <row r="580" spans="16:19" x14ac:dyDescent="0.25">
      <c r="P580"/>
      <c r="Q580"/>
      <c r="R580"/>
      <c r="S580"/>
    </row>
    <row r="581" spans="16:19" x14ac:dyDescent="0.25">
      <c r="P581"/>
      <c r="Q581"/>
      <c r="R581"/>
      <c r="S581"/>
    </row>
    <row r="582" spans="16:19" x14ac:dyDescent="0.25">
      <c r="P582"/>
      <c r="Q582"/>
      <c r="R582"/>
      <c r="S582"/>
    </row>
    <row r="583" spans="16:19" x14ac:dyDescent="0.25">
      <c r="P583"/>
      <c r="Q583"/>
      <c r="R583"/>
      <c r="S583"/>
    </row>
    <row r="584" spans="16:19" x14ac:dyDescent="0.25">
      <c r="P584"/>
      <c r="Q584"/>
      <c r="R584"/>
      <c r="S584"/>
    </row>
    <row r="585" spans="16:19" x14ac:dyDescent="0.25">
      <c r="P585"/>
      <c r="Q585"/>
      <c r="R585"/>
      <c r="S585"/>
    </row>
    <row r="586" spans="16:19" x14ac:dyDescent="0.25">
      <c r="P586"/>
      <c r="Q586"/>
      <c r="R586"/>
      <c r="S586"/>
    </row>
    <row r="587" spans="16:19" x14ac:dyDescent="0.25">
      <c r="P587"/>
      <c r="Q587"/>
      <c r="R587"/>
      <c r="S587"/>
    </row>
    <row r="588" spans="16:19" x14ac:dyDescent="0.25">
      <c r="P588"/>
      <c r="Q588"/>
      <c r="R588"/>
      <c r="S588"/>
    </row>
    <row r="589" spans="16:19" x14ac:dyDescent="0.25">
      <c r="P589"/>
      <c r="Q589"/>
      <c r="R589"/>
      <c r="S589"/>
    </row>
    <row r="590" spans="16:19" x14ac:dyDescent="0.25">
      <c r="P590"/>
      <c r="Q590"/>
      <c r="R590"/>
      <c r="S590"/>
    </row>
    <row r="591" spans="16:19" x14ac:dyDescent="0.25">
      <c r="P591"/>
      <c r="Q591"/>
      <c r="R591"/>
      <c r="S591"/>
    </row>
    <row r="592" spans="16:19" x14ac:dyDescent="0.25">
      <c r="P592"/>
      <c r="Q592"/>
      <c r="R592"/>
      <c r="S592"/>
    </row>
    <row r="593" spans="16:19" x14ac:dyDescent="0.25">
      <c r="P593"/>
      <c r="Q593"/>
      <c r="R593"/>
      <c r="S593"/>
    </row>
    <row r="594" spans="16:19" x14ac:dyDescent="0.25">
      <c r="P594"/>
      <c r="Q594"/>
      <c r="R594"/>
      <c r="S594"/>
    </row>
    <row r="595" spans="16:19" x14ac:dyDescent="0.25">
      <c r="P595"/>
      <c r="Q595"/>
      <c r="R595"/>
      <c r="S595"/>
    </row>
    <row r="596" spans="16:19" x14ac:dyDescent="0.25">
      <c r="P596"/>
      <c r="Q596"/>
      <c r="R596"/>
      <c r="S596"/>
    </row>
    <row r="597" spans="16:19" x14ac:dyDescent="0.25">
      <c r="P597"/>
      <c r="Q597"/>
      <c r="R597"/>
      <c r="S597"/>
    </row>
    <row r="598" spans="16:19" x14ac:dyDescent="0.25">
      <c r="P598"/>
      <c r="Q598"/>
      <c r="R598"/>
      <c r="S598"/>
    </row>
    <row r="599" spans="16:19" x14ac:dyDescent="0.25">
      <c r="P599"/>
      <c r="Q599"/>
      <c r="R599"/>
      <c r="S599"/>
    </row>
    <row r="600" spans="16:19" x14ac:dyDescent="0.25">
      <c r="P600"/>
      <c r="Q600"/>
      <c r="R600"/>
      <c r="S600"/>
    </row>
    <row r="601" spans="16:19" x14ac:dyDescent="0.25">
      <c r="P601"/>
      <c r="Q601"/>
      <c r="R601"/>
      <c r="S601"/>
    </row>
    <row r="602" spans="16:19" x14ac:dyDescent="0.25">
      <c r="P602"/>
      <c r="Q602"/>
      <c r="R602"/>
      <c r="S602"/>
    </row>
    <row r="603" spans="16:19" x14ac:dyDescent="0.25">
      <c r="P603"/>
      <c r="Q603"/>
      <c r="R603"/>
      <c r="S603"/>
    </row>
    <row r="604" spans="16:19" x14ac:dyDescent="0.25">
      <c r="P604"/>
      <c r="Q604"/>
      <c r="R604"/>
      <c r="S604"/>
    </row>
    <row r="605" spans="16:19" x14ac:dyDescent="0.25">
      <c r="P605"/>
      <c r="Q605"/>
      <c r="R605"/>
      <c r="S605"/>
    </row>
    <row r="606" spans="16:19" x14ac:dyDescent="0.25">
      <c r="P606"/>
      <c r="Q606"/>
      <c r="R606"/>
      <c r="S606"/>
    </row>
    <row r="607" spans="16:19" x14ac:dyDescent="0.25">
      <c r="P607"/>
      <c r="Q607"/>
      <c r="R607"/>
      <c r="S607"/>
    </row>
    <row r="608" spans="16:19" x14ac:dyDescent="0.25">
      <c r="P608"/>
      <c r="Q608"/>
      <c r="R608"/>
      <c r="S608"/>
    </row>
    <row r="609" spans="16:19" x14ac:dyDescent="0.25">
      <c r="P609"/>
      <c r="Q609"/>
      <c r="R609"/>
      <c r="S609"/>
    </row>
    <row r="610" spans="16:19" x14ac:dyDescent="0.25">
      <c r="P610"/>
      <c r="Q610"/>
      <c r="R610"/>
      <c r="S610"/>
    </row>
    <row r="611" spans="16:19" x14ac:dyDescent="0.25">
      <c r="P611"/>
      <c r="Q611"/>
      <c r="R611"/>
      <c r="S611"/>
    </row>
    <row r="612" spans="16:19" x14ac:dyDescent="0.25">
      <c r="P612"/>
      <c r="Q612"/>
      <c r="R612"/>
      <c r="S612"/>
    </row>
    <row r="613" spans="16:19" x14ac:dyDescent="0.25">
      <c r="P613"/>
      <c r="Q613"/>
      <c r="R613"/>
      <c r="S613"/>
    </row>
    <row r="614" spans="16:19" x14ac:dyDescent="0.25">
      <c r="P614"/>
      <c r="Q614"/>
      <c r="R614"/>
      <c r="S614"/>
    </row>
    <row r="615" spans="16:19" x14ac:dyDescent="0.25">
      <c r="P615"/>
      <c r="Q615"/>
      <c r="R615"/>
      <c r="S615"/>
    </row>
    <row r="616" spans="16:19" x14ac:dyDescent="0.25">
      <c r="P616"/>
      <c r="Q616"/>
      <c r="R616"/>
      <c r="S616"/>
    </row>
    <row r="617" spans="16:19" x14ac:dyDescent="0.25">
      <c r="P617"/>
      <c r="Q617"/>
      <c r="R617"/>
      <c r="S617"/>
    </row>
    <row r="618" spans="16:19" x14ac:dyDescent="0.25">
      <c r="P618"/>
      <c r="Q618"/>
      <c r="R618"/>
      <c r="S618"/>
    </row>
    <row r="619" spans="16:19" x14ac:dyDescent="0.25">
      <c r="P619"/>
      <c r="Q619"/>
      <c r="R619"/>
      <c r="S619"/>
    </row>
    <row r="620" spans="16:19" x14ac:dyDescent="0.25">
      <c r="P620"/>
      <c r="Q620"/>
      <c r="R620"/>
      <c r="S620"/>
    </row>
    <row r="621" spans="16:19" x14ac:dyDescent="0.25">
      <c r="P621"/>
      <c r="Q621"/>
      <c r="R621"/>
      <c r="S621"/>
    </row>
    <row r="622" spans="16:19" x14ac:dyDescent="0.25">
      <c r="P622"/>
      <c r="Q622"/>
      <c r="R622"/>
      <c r="S622"/>
    </row>
    <row r="623" spans="16:19" x14ac:dyDescent="0.25">
      <c r="P623"/>
      <c r="Q623"/>
      <c r="R623"/>
      <c r="S623"/>
    </row>
    <row r="624" spans="16:19" x14ac:dyDescent="0.25">
      <c r="P624"/>
      <c r="Q624"/>
      <c r="R624"/>
      <c r="S624"/>
    </row>
    <row r="625" spans="16:19" x14ac:dyDescent="0.25">
      <c r="P625"/>
      <c r="Q625"/>
      <c r="R625"/>
      <c r="S625"/>
    </row>
    <row r="626" spans="16:19" x14ac:dyDescent="0.25">
      <c r="P626"/>
      <c r="Q626"/>
      <c r="R626"/>
      <c r="S626"/>
    </row>
    <row r="627" spans="16:19" x14ac:dyDescent="0.25">
      <c r="P627"/>
      <c r="Q627"/>
      <c r="R627"/>
      <c r="S627"/>
    </row>
    <row r="628" spans="16:19" x14ac:dyDescent="0.25">
      <c r="P628"/>
      <c r="Q628"/>
      <c r="R628"/>
      <c r="S628"/>
    </row>
    <row r="629" spans="16:19" x14ac:dyDescent="0.25">
      <c r="P629"/>
      <c r="Q629"/>
      <c r="R629"/>
      <c r="S629"/>
    </row>
    <row r="630" spans="16:19" x14ac:dyDescent="0.25">
      <c r="P630"/>
      <c r="Q630"/>
      <c r="R630"/>
      <c r="S630"/>
    </row>
    <row r="631" spans="16:19" x14ac:dyDescent="0.25">
      <c r="P631"/>
      <c r="Q631"/>
      <c r="R631"/>
      <c r="S631"/>
    </row>
    <row r="632" spans="16:19" x14ac:dyDescent="0.25">
      <c r="P632"/>
      <c r="Q632"/>
      <c r="R632"/>
      <c r="S632"/>
    </row>
    <row r="633" spans="16:19" x14ac:dyDescent="0.25">
      <c r="P633"/>
      <c r="Q633"/>
      <c r="R633"/>
      <c r="S633"/>
    </row>
    <row r="634" spans="16:19" x14ac:dyDescent="0.25">
      <c r="P634"/>
      <c r="Q634"/>
      <c r="R634"/>
      <c r="S634"/>
    </row>
    <row r="635" spans="16:19" x14ac:dyDescent="0.25">
      <c r="P635"/>
      <c r="Q635"/>
      <c r="R635"/>
      <c r="S635"/>
    </row>
    <row r="636" spans="16:19" x14ac:dyDescent="0.25">
      <c r="P636"/>
      <c r="Q636"/>
      <c r="R636"/>
      <c r="S636"/>
    </row>
    <row r="637" spans="16:19" x14ac:dyDescent="0.25">
      <c r="P637"/>
      <c r="Q637"/>
      <c r="R637"/>
      <c r="S637"/>
    </row>
    <row r="638" spans="16:19" x14ac:dyDescent="0.25">
      <c r="P638"/>
      <c r="Q638"/>
      <c r="R638"/>
      <c r="S638"/>
    </row>
    <row r="639" spans="16:19" x14ac:dyDescent="0.25">
      <c r="P639"/>
      <c r="Q639"/>
      <c r="R639"/>
      <c r="S639"/>
    </row>
    <row r="640" spans="16:19" x14ac:dyDescent="0.25">
      <c r="P640"/>
      <c r="Q640"/>
      <c r="R640"/>
      <c r="S640"/>
    </row>
    <row r="641" spans="16:19" x14ac:dyDescent="0.25">
      <c r="P641"/>
      <c r="Q641"/>
      <c r="R641"/>
      <c r="S641"/>
    </row>
    <row r="642" spans="16:19" x14ac:dyDescent="0.25">
      <c r="P642"/>
      <c r="Q642"/>
      <c r="R642"/>
      <c r="S642"/>
    </row>
    <row r="643" spans="16:19" x14ac:dyDescent="0.25">
      <c r="P643"/>
      <c r="Q643"/>
      <c r="R643"/>
      <c r="S643"/>
    </row>
    <row r="644" spans="16:19" x14ac:dyDescent="0.25">
      <c r="P644"/>
      <c r="Q644"/>
      <c r="R644"/>
      <c r="S644"/>
    </row>
    <row r="645" spans="16:19" x14ac:dyDescent="0.25">
      <c r="P645"/>
      <c r="Q645"/>
      <c r="R645"/>
      <c r="S645"/>
    </row>
    <row r="646" spans="16:19" x14ac:dyDescent="0.25">
      <c r="P646"/>
      <c r="Q646"/>
      <c r="R646"/>
      <c r="S646"/>
    </row>
    <row r="647" spans="16:19" x14ac:dyDescent="0.25">
      <c r="P647"/>
      <c r="Q647"/>
      <c r="R647"/>
      <c r="S647"/>
    </row>
    <row r="648" spans="16:19" x14ac:dyDescent="0.25">
      <c r="P648"/>
      <c r="Q648"/>
      <c r="R648"/>
      <c r="S648"/>
    </row>
    <row r="649" spans="16:19" x14ac:dyDescent="0.25">
      <c r="P649"/>
      <c r="Q649"/>
      <c r="R649"/>
      <c r="S649"/>
    </row>
    <row r="650" spans="16:19" x14ac:dyDescent="0.25">
      <c r="P650"/>
      <c r="Q650"/>
      <c r="R650"/>
      <c r="S650"/>
    </row>
    <row r="651" spans="16:19" x14ac:dyDescent="0.25">
      <c r="P651"/>
      <c r="Q651"/>
      <c r="R651"/>
      <c r="S651"/>
    </row>
    <row r="652" spans="16:19" x14ac:dyDescent="0.25">
      <c r="P652"/>
      <c r="Q652"/>
      <c r="R652"/>
      <c r="S652"/>
    </row>
    <row r="653" spans="16:19" x14ac:dyDescent="0.25">
      <c r="P653"/>
      <c r="Q653"/>
      <c r="R653"/>
      <c r="S653"/>
    </row>
    <row r="654" spans="16:19" x14ac:dyDescent="0.25">
      <c r="P654"/>
      <c r="Q654"/>
      <c r="R654"/>
      <c r="S654"/>
    </row>
    <row r="655" spans="16:19" x14ac:dyDescent="0.25">
      <c r="P655"/>
      <c r="Q655"/>
      <c r="R655"/>
      <c r="S655"/>
    </row>
    <row r="656" spans="16:19" x14ac:dyDescent="0.25">
      <c r="P656"/>
      <c r="Q656"/>
      <c r="R656"/>
      <c r="S656"/>
    </row>
  </sheetData>
  <mergeCells count="9">
    <mergeCell ref="C143:S143"/>
    <mergeCell ref="C7:S7"/>
    <mergeCell ref="C24:S24"/>
    <mergeCell ref="C41:S41"/>
    <mergeCell ref="C58:S58"/>
    <mergeCell ref="C75:S75"/>
    <mergeCell ref="C92:S92"/>
    <mergeCell ref="C109:S109"/>
    <mergeCell ref="C126:S1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CERTIFICACIONES</vt:lpstr>
    </vt:vector>
  </TitlesOfParts>
  <Company>ISDEFE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fnc28039</dc:creator>
  <cp:lastModifiedBy>ana.gil@fenercom.com</cp:lastModifiedBy>
  <cp:lastPrinted>2018-07-04T10:26:48Z</cp:lastPrinted>
  <dcterms:created xsi:type="dcterms:W3CDTF">2016-03-10T09:47:28Z</dcterms:created>
  <dcterms:modified xsi:type="dcterms:W3CDTF">2024-11-04T12:41:06Z</dcterms:modified>
</cp:coreProperties>
</file>